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childtrends.sharepoint.com/sites/BreakthroughAccelerator/Shared Documents/Recruitment/3_Phase 1/Cohort 3/Budget Instructions/"/>
    </mc:Choice>
  </mc:AlternateContent>
  <xr:revisionPtr revIDLastSave="613" documentId="8_{032D800C-7039-4562-9853-988893E0F7C6}" xr6:coauthVersionLast="47" xr6:coauthVersionMax="47" xr10:uidLastSave="{0551CBAB-D0CB-49EC-8044-AB32C2C76717}"/>
  <bookViews>
    <workbookView xWindow="-120" yWindow="-120" windowWidth="29040" windowHeight="15720" activeTab="8" xr2:uid="{00000000-000D-0000-FFFF-FFFF00000000}"/>
  </bookViews>
  <sheets>
    <sheet name="Instructions" sheetId="12" r:id="rId1"/>
    <sheet name="Summary SF-424A" sheetId="23" state="hidden" r:id="rId2"/>
    <sheet name="Summary" sheetId="22" state="hidden" r:id="rId3"/>
    <sheet name="Year 1" sheetId="4" r:id="rId4"/>
    <sheet name="Year 2" sheetId="18" state="hidden" r:id="rId5"/>
    <sheet name="Year 3" sheetId="19" state="hidden" r:id="rId6"/>
    <sheet name="Year 4" sheetId="20" state="hidden" r:id="rId7"/>
    <sheet name="Year 5" sheetId="21" state="hidden" r:id="rId8"/>
    <sheet name="Travel" sheetId="24" r:id="rId9"/>
    <sheet name="Hours Summary" sheetId="11" state="hidden" r:id="rId10"/>
  </sheets>
  <definedNames>
    <definedName name="_xlnm.Print_Area" localSheetId="2">Summary!$A$1:$W$48</definedName>
    <definedName name="_xlnm.Print_Area" localSheetId="3">'Year 1'!$A$2:$AI$51</definedName>
    <definedName name="_xlnm.Print_Area" localSheetId="4">'Year 2'!$A$1:$AH$48</definedName>
    <definedName name="_xlnm.Print_Area" localSheetId="5">'Year 3'!$A$1:$AH$48</definedName>
    <definedName name="_xlnm.Print_Area" localSheetId="6">'Year 4'!$A$1:$AH$48</definedName>
    <definedName name="_xlnm.Print_Area" localSheetId="7">'Year 5'!$A$1:$AH$48</definedName>
    <definedName name="_xlnm.Print_Titles" localSheetId="3">'Year 1'!$A:$E</definedName>
    <definedName name="_xlnm.Print_Titles" localSheetId="4">'Year 2'!$A:$E</definedName>
    <definedName name="_xlnm.Print_Titles" localSheetId="5">'Year 3'!$A:$E</definedName>
    <definedName name="_xlnm.Print_Titles" localSheetId="6">'Year 4'!$A:$E</definedName>
    <definedName name="_xlnm.Print_Titles" localSheetId="7">'Year 5'!$A:$E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4" l="1"/>
  <c r="E12" i="24" s="1"/>
  <c r="G43" i="4"/>
  <c r="AH34" i="4"/>
  <c r="AH35" i="4"/>
  <c r="C30" i="24"/>
  <c r="E30" i="24" s="1"/>
  <c r="E32" i="24"/>
  <c r="E31" i="24"/>
  <c r="E29" i="24"/>
  <c r="E28" i="24"/>
  <c r="E23" i="24"/>
  <c r="E22" i="24"/>
  <c r="E21" i="24"/>
  <c r="C21" i="24"/>
  <c r="E20" i="24"/>
  <c r="E19" i="24"/>
  <c r="E11" i="24"/>
  <c r="E13" i="24"/>
  <c r="E14" i="24"/>
  <c r="E10" i="24"/>
  <c r="AH40" i="4"/>
  <c r="AH41" i="4"/>
  <c r="AH42" i="4"/>
  <c r="G24" i="4"/>
  <c r="AG10" i="4"/>
  <c r="F14" i="23"/>
  <c r="F11" i="23"/>
  <c r="F9" i="23"/>
  <c r="F7" i="23"/>
  <c r="E14" i="23"/>
  <c r="E11" i="23"/>
  <c r="E9" i="23"/>
  <c r="E7" i="23"/>
  <c r="D14" i="23"/>
  <c r="D11" i="23"/>
  <c r="D9" i="23"/>
  <c r="D7" i="23"/>
  <c r="C14" i="23"/>
  <c r="C11" i="23"/>
  <c r="C9" i="23"/>
  <c r="C7" i="23"/>
  <c r="E24" i="24" l="1"/>
  <c r="E5" i="24" s="1"/>
  <c r="E15" i="24"/>
  <c r="E4" i="24" s="1"/>
  <c r="E33" i="24"/>
  <c r="E6" i="24" s="1"/>
  <c r="I27" i="11"/>
  <c r="J27" i="11"/>
  <c r="K27" i="11"/>
  <c r="L27" i="11"/>
  <c r="M27" i="11"/>
  <c r="N27" i="11"/>
  <c r="I28" i="11"/>
  <c r="J28" i="11"/>
  <c r="K28" i="11"/>
  <c r="L28" i="11"/>
  <c r="M28" i="11"/>
  <c r="N28" i="11"/>
  <c r="I29" i="11"/>
  <c r="J29" i="11"/>
  <c r="J41" i="11" s="1"/>
  <c r="K29" i="11"/>
  <c r="L29" i="11"/>
  <c r="M29" i="11"/>
  <c r="N29" i="11"/>
  <c r="I30" i="11"/>
  <c r="J30" i="11"/>
  <c r="K30" i="11"/>
  <c r="L30" i="11"/>
  <c r="M30" i="11"/>
  <c r="N30" i="11"/>
  <c r="I31" i="11"/>
  <c r="J31" i="11"/>
  <c r="K31" i="11"/>
  <c r="L31" i="11"/>
  <c r="M31" i="11"/>
  <c r="N31" i="11"/>
  <c r="I32" i="11"/>
  <c r="J32" i="11"/>
  <c r="K32" i="11"/>
  <c r="L32" i="11"/>
  <c r="M32" i="11"/>
  <c r="N32" i="11"/>
  <c r="I33" i="11"/>
  <c r="J33" i="11"/>
  <c r="K33" i="11"/>
  <c r="L33" i="11"/>
  <c r="M33" i="11"/>
  <c r="N33" i="11"/>
  <c r="I34" i="11"/>
  <c r="J34" i="11"/>
  <c r="K34" i="11"/>
  <c r="L34" i="11"/>
  <c r="M34" i="11"/>
  <c r="N34" i="11"/>
  <c r="I35" i="11"/>
  <c r="J35" i="11"/>
  <c r="K35" i="11"/>
  <c r="L35" i="11"/>
  <c r="M35" i="11"/>
  <c r="N35" i="11"/>
  <c r="I36" i="11"/>
  <c r="J36" i="11"/>
  <c r="K36" i="11"/>
  <c r="L36" i="11"/>
  <c r="M36" i="11"/>
  <c r="N36" i="11"/>
  <c r="I37" i="11"/>
  <c r="J37" i="11"/>
  <c r="K37" i="11"/>
  <c r="L37" i="11"/>
  <c r="M37" i="11"/>
  <c r="N37" i="11"/>
  <c r="I38" i="11"/>
  <c r="J38" i="11"/>
  <c r="K38" i="11"/>
  <c r="L38" i="11"/>
  <c r="M38" i="11"/>
  <c r="N38" i="11"/>
  <c r="I39" i="11"/>
  <c r="J39" i="11"/>
  <c r="K39" i="11"/>
  <c r="L39" i="11"/>
  <c r="M39" i="11"/>
  <c r="N39" i="11"/>
  <c r="I40" i="11"/>
  <c r="J40" i="11"/>
  <c r="K40" i="11"/>
  <c r="L40" i="11"/>
  <c r="M40" i="11"/>
  <c r="N40" i="11"/>
  <c r="B9" i="11"/>
  <c r="C9" i="11"/>
  <c r="D9" i="11"/>
  <c r="E9" i="11"/>
  <c r="F9" i="11"/>
  <c r="G9" i="11"/>
  <c r="H9" i="11"/>
  <c r="I9" i="11"/>
  <c r="J9" i="11"/>
  <c r="K9" i="11"/>
  <c r="L9" i="11"/>
  <c r="M9" i="11"/>
  <c r="N9" i="11"/>
  <c r="B10" i="11"/>
  <c r="C10" i="11"/>
  <c r="D10" i="11"/>
  <c r="E10" i="11"/>
  <c r="F10" i="11"/>
  <c r="G10" i="11"/>
  <c r="H10" i="11"/>
  <c r="I10" i="11"/>
  <c r="J10" i="11"/>
  <c r="K10" i="11"/>
  <c r="L10" i="11"/>
  <c r="M10" i="11"/>
  <c r="N10" i="11"/>
  <c r="B11" i="11"/>
  <c r="C11" i="11"/>
  <c r="D11" i="11"/>
  <c r="E11" i="11"/>
  <c r="F11" i="11"/>
  <c r="G11" i="11"/>
  <c r="H11" i="11"/>
  <c r="I11" i="11"/>
  <c r="J11" i="11"/>
  <c r="K11" i="11"/>
  <c r="L11" i="11"/>
  <c r="M11" i="11"/>
  <c r="N11" i="11"/>
  <c r="B12" i="11"/>
  <c r="C12" i="11"/>
  <c r="D12" i="11"/>
  <c r="E12" i="11"/>
  <c r="F12" i="11"/>
  <c r="G12" i="11"/>
  <c r="H12" i="11"/>
  <c r="I12" i="11"/>
  <c r="J12" i="11"/>
  <c r="K12" i="11"/>
  <c r="L12" i="11"/>
  <c r="M12" i="11"/>
  <c r="N12" i="11"/>
  <c r="B13" i="11"/>
  <c r="C13" i="11"/>
  <c r="D13" i="11"/>
  <c r="E13" i="11"/>
  <c r="F13" i="11"/>
  <c r="G13" i="11"/>
  <c r="H13" i="11"/>
  <c r="I13" i="11"/>
  <c r="J13" i="11"/>
  <c r="K13" i="11"/>
  <c r="L13" i="11"/>
  <c r="M13" i="11"/>
  <c r="N13" i="11"/>
  <c r="B14" i="11"/>
  <c r="C14" i="11"/>
  <c r="D14" i="11"/>
  <c r="E14" i="11"/>
  <c r="F14" i="11"/>
  <c r="G14" i="11"/>
  <c r="H14" i="11"/>
  <c r="I14" i="11"/>
  <c r="J14" i="11"/>
  <c r="K14" i="11"/>
  <c r="L14" i="11"/>
  <c r="M14" i="11"/>
  <c r="N14" i="11"/>
  <c r="B15" i="11"/>
  <c r="C15" i="11"/>
  <c r="D15" i="11"/>
  <c r="E15" i="11"/>
  <c r="F15" i="11"/>
  <c r="G15" i="11"/>
  <c r="H15" i="11"/>
  <c r="I15" i="11"/>
  <c r="J15" i="11"/>
  <c r="K15" i="11"/>
  <c r="L15" i="11"/>
  <c r="M15" i="11"/>
  <c r="N15" i="11"/>
  <c r="B16" i="11"/>
  <c r="C16" i="11"/>
  <c r="D16" i="11"/>
  <c r="E16" i="11"/>
  <c r="F16" i="11"/>
  <c r="G16" i="11"/>
  <c r="H16" i="11"/>
  <c r="I16" i="11"/>
  <c r="J16" i="11"/>
  <c r="K16" i="11"/>
  <c r="L16" i="11"/>
  <c r="M16" i="11"/>
  <c r="N16" i="11"/>
  <c r="B17" i="11"/>
  <c r="C17" i="11"/>
  <c r="D17" i="11"/>
  <c r="E17" i="11"/>
  <c r="F17" i="11"/>
  <c r="G17" i="11"/>
  <c r="H17" i="11"/>
  <c r="I17" i="11"/>
  <c r="J17" i="11"/>
  <c r="K17" i="11"/>
  <c r="L17" i="11"/>
  <c r="M17" i="11"/>
  <c r="N17" i="11"/>
  <c r="B18" i="11"/>
  <c r="C18" i="11"/>
  <c r="D18" i="11"/>
  <c r="E18" i="11"/>
  <c r="F18" i="11"/>
  <c r="G18" i="11"/>
  <c r="H18" i="11"/>
  <c r="I18" i="11"/>
  <c r="J18" i="11"/>
  <c r="K18" i="11"/>
  <c r="L18" i="11"/>
  <c r="M18" i="11"/>
  <c r="N18" i="11"/>
  <c r="B19" i="11"/>
  <c r="C19" i="11"/>
  <c r="D19" i="11"/>
  <c r="E19" i="11"/>
  <c r="F19" i="11"/>
  <c r="G19" i="11"/>
  <c r="H19" i="11"/>
  <c r="I19" i="11"/>
  <c r="J19" i="11"/>
  <c r="K19" i="11"/>
  <c r="L19" i="11"/>
  <c r="M19" i="11"/>
  <c r="N19" i="11"/>
  <c r="B20" i="11"/>
  <c r="C20" i="11"/>
  <c r="D20" i="11"/>
  <c r="E20" i="11"/>
  <c r="F20" i="11"/>
  <c r="G20" i="11"/>
  <c r="H20" i="11"/>
  <c r="I20" i="11"/>
  <c r="J20" i="11"/>
  <c r="K20" i="11"/>
  <c r="L20" i="11"/>
  <c r="M20" i="11"/>
  <c r="N20" i="11"/>
  <c r="B21" i="11"/>
  <c r="C21" i="11"/>
  <c r="D21" i="11"/>
  <c r="E21" i="11"/>
  <c r="F21" i="11"/>
  <c r="G21" i="11"/>
  <c r="H21" i="11"/>
  <c r="I21" i="11"/>
  <c r="J21" i="11"/>
  <c r="K21" i="11"/>
  <c r="L21" i="11"/>
  <c r="M21" i="11"/>
  <c r="N21" i="11"/>
  <c r="B22" i="11"/>
  <c r="C22" i="11"/>
  <c r="D22" i="11"/>
  <c r="E22" i="11"/>
  <c r="F22" i="11"/>
  <c r="G22" i="11"/>
  <c r="H22" i="11"/>
  <c r="I22" i="11"/>
  <c r="J22" i="11"/>
  <c r="K22" i="11"/>
  <c r="L22" i="11"/>
  <c r="M22" i="11"/>
  <c r="N22" i="11"/>
  <c r="AE23" i="18"/>
  <c r="AE22" i="18"/>
  <c r="AE21" i="18"/>
  <c r="AE20" i="18"/>
  <c r="AE19" i="18"/>
  <c r="AE18" i="18"/>
  <c r="AE17" i="18"/>
  <c r="AE16" i="18"/>
  <c r="AE15" i="18"/>
  <c r="AE14" i="18"/>
  <c r="AE13" i="18"/>
  <c r="AE12" i="18"/>
  <c r="AE11" i="18"/>
  <c r="AE10" i="18"/>
  <c r="AE9" i="18"/>
  <c r="AE23" i="19"/>
  <c r="AE22" i="19"/>
  <c r="AE21" i="19"/>
  <c r="AE20" i="19"/>
  <c r="AE19" i="19"/>
  <c r="AE18" i="19"/>
  <c r="AE17" i="19"/>
  <c r="AE16" i="19"/>
  <c r="AE15" i="19"/>
  <c r="AE14" i="19"/>
  <c r="AE13" i="19"/>
  <c r="AE12" i="19"/>
  <c r="AE11" i="19"/>
  <c r="AE10" i="19"/>
  <c r="AE9" i="19"/>
  <c r="AE23" i="20"/>
  <c r="AE22" i="20"/>
  <c r="AE21" i="20"/>
  <c r="AE20" i="20"/>
  <c r="AE19" i="20"/>
  <c r="AE18" i="20"/>
  <c r="AE17" i="20"/>
  <c r="AE16" i="20"/>
  <c r="AE15" i="20"/>
  <c r="AE14" i="20"/>
  <c r="AE13" i="20"/>
  <c r="AE12" i="20"/>
  <c r="AE11" i="20"/>
  <c r="AE10" i="20"/>
  <c r="AE9" i="20"/>
  <c r="AE23" i="21"/>
  <c r="AE22" i="21"/>
  <c r="AE21" i="21"/>
  <c r="AE20" i="21"/>
  <c r="AE19" i="21"/>
  <c r="AE18" i="21"/>
  <c r="AE17" i="21"/>
  <c r="AE16" i="21"/>
  <c r="AE15" i="21"/>
  <c r="AE14" i="21"/>
  <c r="AE13" i="21"/>
  <c r="AE12" i="21"/>
  <c r="AE11" i="21"/>
  <c r="AE10" i="21"/>
  <c r="AE9" i="21"/>
  <c r="AE24" i="4"/>
  <c r="AE23" i="4"/>
  <c r="AE22" i="4"/>
  <c r="AE21" i="4"/>
  <c r="AE20" i="4"/>
  <c r="AE19" i="4"/>
  <c r="AE18" i="4"/>
  <c r="AE17" i="4"/>
  <c r="AE16" i="4"/>
  <c r="AE15" i="4"/>
  <c r="AE14" i="4"/>
  <c r="AE13" i="4"/>
  <c r="AE12" i="4"/>
  <c r="AE11" i="4"/>
  <c r="AE10" i="4"/>
  <c r="AC23" i="18"/>
  <c r="AC22" i="18"/>
  <c r="AC21" i="18"/>
  <c r="AC20" i="18"/>
  <c r="AC19" i="18"/>
  <c r="AC18" i="18"/>
  <c r="AC17" i="18"/>
  <c r="AC16" i="18"/>
  <c r="AC15" i="18"/>
  <c r="AC14" i="18"/>
  <c r="AC13" i="18"/>
  <c r="AC12" i="18"/>
  <c r="AC11" i="18"/>
  <c r="AC10" i="18"/>
  <c r="AC9" i="18"/>
  <c r="AC23" i="19"/>
  <c r="AC22" i="19"/>
  <c r="AC21" i="19"/>
  <c r="AC20" i="19"/>
  <c r="AC19" i="19"/>
  <c r="AC18" i="19"/>
  <c r="AC17" i="19"/>
  <c r="AC16" i="19"/>
  <c r="AC15" i="19"/>
  <c r="AC14" i="19"/>
  <c r="AC13" i="19"/>
  <c r="AC12" i="19"/>
  <c r="AC11" i="19"/>
  <c r="AC10" i="19"/>
  <c r="AC9" i="19"/>
  <c r="AC23" i="20"/>
  <c r="AC22" i="20"/>
  <c r="AC21" i="20"/>
  <c r="AC20" i="20"/>
  <c r="AC19" i="20"/>
  <c r="AC18" i="20"/>
  <c r="AC17" i="20"/>
  <c r="AC16" i="20"/>
  <c r="AC15" i="20"/>
  <c r="AC14" i="20"/>
  <c r="AC13" i="20"/>
  <c r="AC12" i="20"/>
  <c r="AC11" i="20"/>
  <c r="AC10" i="20"/>
  <c r="AC9" i="20"/>
  <c r="AC23" i="21"/>
  <c r="AC22" i="21"/>
  <c r="AC21" i="21"/>
  <c r="AC20" i="21"/>
  <c r="AC19" i="21"/>
  <c r="AC18" i="21"/>
  <c r="AC17" i="21"/>
  <c r="AC16" i="21"/>
  <c r="AC15" i="21"/>
  <c r="AC14" i="21"/>
  <c r="AC13" i="21"/>
  <c r="AC12" i="21"/>
  <c r="AC11" i="21"/>
  <c r="AC10" i="21"/>
  <c r="AC9" i="21"/>
  <c r="AC24" i="4"/>
  <c r="AC23" i="4"/>
  <c r="AC22" i="4"/>
  <c r="AC21" i="4"/>
  <c r="AC20" i="4"/>
  <c r="AC19" i="4"/>
  <c r="AC18" i="4"/>
  <c r="AC17" i="4"/>
  <c r="AC16" i="4"/>
  <c r="AC15" i="4"/>
  <c r="AC14" i="4"/>
  <c r="AC13" i="4"/>
  <c r="AC12" i="4"/>
  <c r="AC11" i="4"/>
  <c r="AC10" i="4"/>
  <c r="AA23" i="18"/>
  <c r="AA22" i="18"/>
  <c r="AA21" i="18"/>
  <c r="AA20" i="18"/>
  <c r="AA19" i="18"/>
  <c r="AA18" i="18"/>
  <c r="AA17" i="18"/>
  <c r="AA16" i="18"/>
  <c r="AA15" i="18"/>
  <c r="AA14" i="18"/>
  <c r="AA13" i="18"/>
  <c r="AA12" i="18"/>
  <c r="AA11" i="18"/>
  <c r="AA10" i="18"/>
  <c r="AA9" i="18"/>
  <c r="AA23" i="19"/>
  <c r="AA22" i="19"/>
  <c r="AA21" i="19"/>
  <c r="AA20" i="19"/>
  <c r="AA19" i="19"/>
  <c r="AA18" i="19"/>
  <c r="AA17" i="19"/>
  <c r="AA16" i="19"/>
  <c r="AA15" i="19"/>
  <c r="AA14" i="19"/>
  <c r="AA13" i="19"/>
  <c r="AA12" i="19"/>
  <c r="AA11" i="19"/>
  <c r="AA10" i="19"/>
  <c r="AA9" i="19"/>
  <c r="AA23" i="20"/>
  <c r="AA22" i="20"/>
  <c r="AA21" i="20"/>
  <c r="AA20" i="20"/>
  <c r="AA19" i="20"/>
  <c r="AA18" i="20"/>
  <c r="AA17" i="20"/>
  <c r="AA16" i="20"/>
  <c r="AA15" i="20"/>
  <c r="AA14" i="20"/>
  <c r="AA13" i="20"/>
  <c r="AA12" i="20"/>
  <c r="AA11" i="20"/>
  <c r="AA10" i="20"/>
  <c r="AA9" i="20"/>
  <c r="AA23" i="21"/>
  <c r="AA22" i="21"/>
  <c r="AG22" i="21" s="1"/>
  <c r="AA21" i="21"/>
  <c r="AA20" i="21"/>
  <c r="AA19" i="21"/>
  <c r="AA18" i="21"/>
  <c r="AA17" i="21"/>
  <c r="AA16" i="21"/>
  <c r="AA15" i="21"/>
  <c r="AA14" i="21"/>
  <c r="AA13" i="21"/>
  <c r="AA12" i="21"/>
  <c r="AA11" i="21"/>
  <c r="AA10" i="21"/>
  <c r="AA9" i="21"/>
  <c r="AA24" i="4"/>
  <c r="AA23" i="4"/>
  <c r="AA22" i="4"/>
  <c r="AA21" i="4"/>
  <c r="AA20" i="4"/>
  <c r="AA19" i="4"/>
  <c r="AA18" i="4"/>
  <c r="AA17" i="4"/>
  <c r="AA16" i="4"/>
  <c r="AA15" i="4"/>
  <c r="AA14" i="4"/>
  <c r="AA13" i="4"/>
  <c r="AA12" i="4"/>
  <c r="AA11" i="4"/>
  <c r="AA10" i="4"/>
  <c r="Y23" i="18"/>
  <c r="Y22" i="18"/>
  <c r="Y21" i="18"/>
  <c r="Y20" i="18"/>
  <c r="Y19" i="18"/>
  <c r="Y18" i="18"/>
  <c r="Y17" i="18"/>
  <c r="Y16" i="18"/>
  <c r="Y15" i="18"/>
  <c r="Y14" i="18"/>
  <c r="Y13" i="18"/>
  <c r="Y12" i="18"/>
  <c r="Y11" i="18"/>
  <c r="Y10" i="18"/>
  <c r="Y9" i="18"/>
  <c r="Y23" i="19"/>
  <c r="Y22" i="19"/>
  <c r="Y21" i="19"/>
  <c r="Y20" i="19"/>
  <c r="Y19" i="19"/>
  <c r="Y18" i="19"/>
  <c r="Y17" i="19"/>
  <c r="Y16" i="19"/>
  <c r="Y15" i="19"/>
  <c r="Y14" i="19"/>
  <c r="Y13" i="19"/>
  <c r="Y12" i="19"/>
  <c r="Y11" i="19"/>
  <c r="Y10" i="19"/>
  <c r="Y9" i="19"/>
  <c r="Y23" i="20"/>
  <c r="Y22" i="20"/>
  <c r="Y21" i="20"/>
  <c r="Y20" i="20"/>
  <c r="Y19" i="20"/>
  <c r="Y18" i="20"/>
  <c r="Y17" i="20"/>
  <c r="Y16" i="20"/>
  <c r="Y15" i="20"/>
  <c r="Y14" i="20"/>
  <c r="Y13" i="20"/>
  <c r="Y12" i="20"/>
  <c r="Y11" i="20"/>
  <c r="Y10" i="20"/>
  <c r="Y9" i="20"/>
  <c r="Y23" i="21"/>
  <c r="Y22" i="21"/>
  <c r="Y21" i="21"/>
  <c r="Y20" i="21"/>
  <c r="Y19" i="21"/>
  <c r="Y18" i="21"/>
  <c r="Y17" i="21"/>
  <c r="Y16" i="21"/>
  <c r="Y15" i="21"/>
  <c r="Y14" i="21"/>
  <c r="Y13" i="21"/>
  <c r="Y12" i="21"/>
  <c r="Y11" i="21"/>
  <c r="Y10" i="21"/>
  <c r="Y9" i="21"/>
  <c r="Y24" i="4"/>
  <c r="Y23" i="4"/>
  <c r="Y22" i="4"/>
  <c r="Y21" i="4"/>
  <c r="Y20" i="4"/>
  <c r="Y19" i="4"/>
  <c r="Y18" i="4"/>
  <c r="Y17" i="4"/>
  <c r="Y16" i="4"/>
  <c r="Y15" i="4"/>
  <c r="Y14" i="4"/>
  <c r="Y13" i="4"/>
  <c r="Y12" i="4"/>
  <c r="Y11" i="4"/>
  <c r="Y10" i="4"/>
  <c r="W23" i="18"/>
  <c r="W22" i="18"/>
  <c r="W21" i="18"/>
  <c r="W20" i="18"/>
  <c r="W19" i="18"/>
  <c r="W18" i="18"/>
  <c r="W17" i="18"/>
  <c r="W16" i="18"/>
  <c r="W15" i="18"/>
  <c r="W14" i="18"/>
  <c r="W13" i="18"/>
  <c r="W12" i="18"/>
  <c r="W11" i="18"/>
  <c r="W10" i="18"/>
  <c r="W9" i="18"/>
  <c r="W23" i="19"/>
  <c r="W22" i="19"/>
  <c r="W21" i="19"/>
  <c r="W20" i="19"/>
  <c r="W19" i="19"/>
  <c r="W18" i="19"/>
  <c r="W17" i="19"/>
  <c r="W16" i="19"/>
  <c r="W15" i="19"/>
  <c r="W14" i="19"/>
  <c r="W13" i="19"/>
  <c r="W12" i="19"/>
  <c r="W11" i="19"/>
  <c r="W10" i="19"/>
  <c r="W9" i="19"/>
  <c r="W23" i="20"/>
  <c r="W22" i="20"/>
  <c r="W21" i="20"/>
  <c r="W20" i="20"/>
  <c r="W19" i="20"/>
  <c r="W18" i="20"/>
  <c r="W17" i="20"/>
  <c r="W16" i="20"/>
  <c r="W15" i="20"/>
  <c r="W14" i="20"/>
  <c r="W13" i="20"/>
  <c r="W12" i="20"/>
  <c r="W11" i="20"/>
  <c r="W10" i="20"/>
  <c r="W9" i="20"/>
  <c r="W23" i="21"/>
  <c r="W22" i="21"/>
  <c r="W21" i="21"/>
  <c r="W20" i="21"/>
  <c r="W19" i="21"/>
  <c r="W18" i="21"/>
  <c r="W17" i="21"/>
  <c r="W16" i="21"/>
  <c r="W15" i="21"/>
  <c r="W14" i="21"/>
  <c r="W13" i="21"/>
  <c r="W12" i="21"/>
  <c r="W11" i="21"/>
  <c r="W10" i="21"/>
  <c r="W9" i="21"/>
  <c r="W24" i="4"/>
  <c r="W23" i="4"/>
  <c r="W22" i="4"/>
  <c r="W21" i="4"/>
  <c r="W20" i="4"/>
  <c r="W19" i="4"/>
  <c r="W18" i="4"/>
  <c r="W17" i="4"/>
  <c r="W16" i="4"/>
  <c r="W15" i="4"/>
  <c r="W14" i="4"/>
  <c r="W13" i="4"/>
  <c r="W12" i="4"/>
  <c r="W11" i="4"/>
  <c r="W10" i="4"/>
  <c r="K51" i="11"/>
  <c r="K50" i="11"/>
  <c r="K48" i="11"/>
  <c r="K75" i="11"/>
  <c r="AF20" i="20"/>
  <c r="O20" i="22" s="1"/>
  <c r="AF16" i="20"/>
  <c r="O16" i="22" s="1"/>
  <c r="AF12" i="20"/>
  <c r="O12" i="22" s="1"/>
  <c r="K64" i="11"/>
  <c r="K94" i="11"/>
  <c r="U23" i="18"/>
  <c r="U22" i="18"/>
  <c r="U21" i="18"/>
  <c r="U20" i="18"/>
  <c r="U19" i="18"/>
  <c r="U18" i="18"/>
  <c r="U17" i="18"/>
  <c r="U16" i="18"/>
  <c r="U15" i="18"/>
  <c r="U14" i="18"/>
  <c r="U13" i="18"/>
  <c r="U12" i="18"/>
  <c r="U24" i="18" s="1"/>
  <c r="U11" i="18"/>
  <c r="U10" i="18"/>
  <c r="U9" i="18"/>
  <c r="U23" i="19"/>
  <c r="U22" i="19"/>
  <c r="U21" i="19"/>
  <c r="U20" i="19"/>
  <c r="U19" i="19"/>
  <c r="U18" i="19"/>
  <c r="U17" i="19"/>
  <c r="U16" i="19"/>
  <c r="U15" i="19"/>
  <c r="U14" i="19"/>
  <c r="U13" i="19"/>
  <c r="U12" i="19"/>
  <c r="U11" i="19"/>
  <c r="U10" i="19"/>
  <c r="U9" i="19"/>
  <c r="U23" i="20"/>
  <c r="U22" i="20"/>
  <c r="U21" i="20"/>
  <c r="U20" i="20"/>
  <c r="U19" i="20"/>
  <c r="U18" i="20"/>
  <c r="U17" i="20"/>
  <c r="U16" i="20"/>
  <c r="U15" i="20"/>
  <c r="U14" i="20"/>
  <c r="U13" i="20"/>
  <c r="U12" i="20"/>
  <c r="U11" i="20"/>
  <c r="U10" i="20"/>
  <c r="U9" i="20"/>
  <c r="U23" i="21"/>
  <c r="U22" i="21"/>
  <c r="U21" i="21"/>
  <c r="U20" i="21"/>
  <c r="U19" i="21"/>
  <c r="U18" i="21"/>
  <c r="U17" i="21"/>
  <c r="U16" i="21"/>
  <c r="U15" i="21"/>
  <c r="U14" i="21"/>
  <c r="U13" i="21"/>
  <c r="U12" i="21"/>
  <c r="U11" i="21"/>
  <c r="U10" i="21"/>
  <c r="U9" i="21"/>
  <c r="U24" i="4"/>
  <c r="U23" i="4"/>
  <c r="U22" i="4"/>
  <c r="U21" i="4"/>
  <c r="U20" i="4"/>
  <c r="U19" i="4"/>
  <c r="U18" i="4"/>
  <c r="U17" i="4"/>
  <c r="U16" i="4"/>
  <c r="U15" i="4"/>
  <c r="U14" i="4"/>
  <c r="U13" i="4"/>
  <c r="U12" i="4"/>
  <c r="U11" i="4"/>
  <c r="U10" i="4"/>
  <c r="S23" i="18"/>
  <c r="S22" i="18"/>
  <c r="S21" i="18"/>
  <c r="S20" i="18"/>
  <c r="S19" i="18"/>
  <c r="S18" i="18"/>
  <c r="S17" i="18"/>
  <c r="S16" i="18"/>
  <c r="S15" i="18"/>
  <c r="S14" i="18"/>
  <c r="S13" i="18"/>
  <c r="S12" i="18"/>
  <c r="S11" i="18"/>
  <c r="S10" i="18"/>
  <c r="S9" i="18"/>
  <c r="S23" i="19"/>
  <c r="S22" i="19"/>
  <c r="S21" i="19"/>
  <c r="S20" i="19"/>
  <c r="S19" i="19"/>
  <c r="S18" i="19"/>
  <c r="S17" i="19"/>
  <c r="S16" i="19"/>
  <c r="S15" i="19"/>
  <c r="S14" i="19"/>
  <c r="S13" i="19"/>
  <c r="S12" i="19"/>
  <c r="S11" i="19"/>
  <c r="S10" i="19"/>
  <c r="S9" i="19"/>
  <c r="S23" i="20"/>
  <c r="S22" i="20"/>
  <c r="S21" i="20"/>
  <c r="S20" i="20"/>
  <c r="S19" i="20"/>
  <c r="S18" i="20"/>
  <c r="S17" i="20"/>
  <c r="S16" i="20"/>
  <c r="S15" i="20"/>
  <c r="S14" i="20"/>
  <c r="S13" i="20"/>
  <c r="S12" i="20"/>
  <c r="S11" i="20"/>
  <c r="S10" i="20"/>
  <c r="S9" i="20"/>
  <c r="S23" i="21"/>
  <c r="S22" i="21"/>
  <c r="S21" i="21"/>
  <c r="S20" i="21"/>
  <c r="S19" i="21"/>
  <c r="S18" i="21"/>
  <c r="S17" i="21"/>
  <c r="S16" i="21"/>
  <c r="S15" i="21"/>
  <c r="S14" i="21"/>
  <c r="S13" i="21"/>
  <c r="S12" i="21"/>
  <c r="S11" i="21"/>
  <c r="S10" i="21"/>
  <c r="S9" i="21"/>
  <c r="S24" i="4"/>
  <c r="S23" i="4"/>
  <c r="S22" i="4"/>
  <c r="S21" i="4"/>
  <c r="S20" i="4"/>
  <c r="S19" i="4"/>
  <c r="S18" i="4"/>
  <c r="S17" i="4"/>
  <c r="S16" i="4"/>
  <c r="S15" i="4"/>
  <c r="S14" i="4"/>
  <c r="S13" i="4"/>
  <c r="S12" i="4"/>
  <c r="S11" i="4"/>
  <c r="S10" i="4"/>
  <c r="Q23" i="18"/>
  <c r="Q22" i="18"/>
  <c r="Q21" i="18"/>
  <c r="Q20" i="18"/>
  <c r="Q19" i="18"/>
  <c r="Q18" i="18"/>
  <c r="Q17" i="18"/>
  <c r="Q16" i="18"/>
  <c r="Q15" i="18"/>
  <c r="Q14" i="18"/>
  <c r="Q13" i="18"/>
  <c r="Q12" i="18"/>
  <c r="Q11" i="18"/>
  <c r="Q10" i="18"/>
  <c r="Q9" i="18"/>
  <c r="Q23" i="19"/>
  <c r="Q22" i="19"/>
  <c r="Q21" i="19"/>
  <c r="Q20" i="19"/>
  <c r="Q19" i="19"/>
  <c r="Q18" i="19"/>
  <c r="Q17" i="19"/>
  <c r="Q16" i="19"/>
  <c r="Q15" i="19"/>
  <c r="Q14" i="19"/>
  <c r="Q13" i="19"/>
  <c r="Q12" i="19"/>
  <c r="Q11" i="19"/>
  <c r="Q10" i="19"/>
  <c r="Q9" i="19"/>
  <c r="Q24" i="19" s="1"/>
  <c r="Q23" i="20"/>
  <c r="Q22" i="20"/>
  <c r="Q21" i="20"/>
  <c r="Q20" i="20"/>
  <c r="Q19" i="20"/>
  <c r="Q18" i="20"/>
  <c r="Q17" i="20"/>
  <c r="Q16" i="20"/>
  <c r="Q15" i="20"/>
  <c r="Q14" i="20"/>
  <c r="Q13" i="20"/>
  <c r="Q12" i="20"/>
  <c r="Q11" i="20"/>
  <c r="Q10" i="20"/>
  <c r="Q9" i="20"/>
  <c r="Q23" i="21"/>
  <c r="Q22" i="21"/>
  <c r="Q21" i="21"/>
  <c r="Q20" i="21"/>
  <c r="Q19" i="21"/>
  <c r="Q18" i="21"/>
  <c r="Q17" i="21"/>
  <c r="Q16" i="21"/>
  <c r="Q15" i="21"/>
  <c r="Q14" i="21"/>
  <c r="Q13" i="21"/>
  <c r="Q12" i="21"/>
  <c r="Q11" i="21"/>
  <c r="Q10" i="21"/>
  <c r="Q9" i="21"/>
  <c r="Q24" i="4"/>
  <c r="Q23" i="4"/>
  <c r="Q22" i="4"/>
  <c r="Q21" i="4"/>
  <c r="Q20" i="4"/>
  <c r="Q19" i="4"/>
  <c r="Q18" i="4"/>
  <c r="Q17" i="4"/>
  <c r="Q16" i="4"/>
  <c r="Q15" i="4"/>
  <c r="Q14" i="4"/>
  <c r="Q13" i="4"/>
  <c r="Q12" i="4"/>
  <c r="Q11" i="4"/>
  <c r="Q10" i="4"/>
  <c r="O23" i="18"/>
  <c r="O22" i="18"/>
  <c r="O21" i="18"/>
  <c r="O20" i="18"/>
  <c r="O19" i="18"/>
  <c r="O18" i="18"/>
  <c r="O17" i="18"/>
  <c r="O16" i="18"/>
  <c r="O15" i="18"/>
  <c r="O14" i="18"/>
  <c r="O13" i="18"/>
  <c r="O12" i="18"/>
  <c r="O11" i="18"/>
  <c r="O10" i="18"/>
  <c r="O9" i="18"/>
  <c r="O23" i="19"/>
  <c r="O22" i="19"/>
  <c r="O21" i="19"/>
  <c r="O20" i="19"/>
  <c r="O19" i="19"/>
  <c r="O18" i="19"/>
  <c r="O17" i="19"/>
  <c r="O16" i="19"/>
  <c r="O15" i="19"/>
  <c r="O14" i="19"/>
  <c r="O13" i="19"/>
  <c r="O12" i="19"/>
  <c r="O11" i="19"/>
  <c r="O10" i="19"/>
  <c r="O9" i="19"/>
  <c r="O23" i="20"/>
  <c r="O22" i="20"/>
  <c r="O21" i="20"/>
  <c r="O20" i="20"/>
  <c r="O19" i="20"/>
  <c r="O18" i="20"/>
  <c r="O17" i="20"/>
  <c r="O16" i="20"/>
  <c r="O15" i="20"/>
  <c r="O14" i="20"/>
  <c r="O13" i="20"/>
  <c r="O12" i="20"/>
  <c r="O11" i="20"/>
  <c r="O10" i="20"/>
  <c r="O9" i="20"/>
  <c r="O23" i="21"/>
  <c r="O22" i="21"/>
  <c r="O21" i="21"/>
  <c r="O20" i="21"/>
  <c r="O19" i="21"/>
  <c r="O18" i="21"/>
  <c r="O17" i="21"/>
  <c r="O16" i="21"/>
  <c r="O15" i="21"/>
  <c r="O14" i="21"/>
  <c r="O13" i="21"/>
  <c r="O12" i="21"/>
  <c r="O11" i="21"/>
  <c r="O10" i="21"/>
  <c r="O24" i="21" s="1"/>
  <c r="O9" i="21"/>
  <c r="O24" i="4"/>
  <c r="O23" i="4"/>
  <c r="O22" i="4"/>
  <c r="O21" i="4"/>
  <c r="O20" i="4"/>
  <c r="O19" i="4"/>
  <c r="O18" i="4"/>
  <c r="O17" i="4"/>
  <c r="O16" i="4"/>
  <c r="O15" i="4"/>
  <c r="O14" i="4"/>
  <c r="O13" i="4"/>
  <c r="O12" i="4"/>
  <c r="O11" i="4"/>
  <c r="O10" i="4"/>
  <c r="M23" i="18"/>
  <c r="M22" i="18"/>
  <c r="M21" i="18"/>
  <c r="M20" i="18"/>
  <c r="M19" i="18"/>
  <c r="M18" i="18"/>
  <c r="M17" i="18"/>
  <c r="M16" i="18"/>
  <c r="M15" i="18"/>
  <c r="M14" i="18"/>
  <c r="M13" i="18"/>
  <c r="M12" i="18"/>
  <c r="M11" i="18"/>
  <c r="M10" i="18"/>
  <c r="M9" i="18"/>
  <c r="M23" i="19"/>
  <c r="M22" i="19"/>
  <c r="M21" i="19"/>
  <c r="M20" i="19"/>
  <c r="M19" i="19"/>
  <c r="M18" i="19"/>
  <c r="M17" i="19"/>
  <c r="M16" i="19"/>
  <c r="M15" i="19"/>
  <c r="M14" i="19"/>
  <c r="M13" i="19"/>
  <c r="M12" i="19"/>
  <c r="M11" i="19"/>
  <c r="M10" i="19"/>
  <c r="M9" i="19"/>
  <c r="M23" i="20"/>
  <c r="M22" i="20"/>
  <c r="M21" i="20"/>
  <c r="M20" i="20"/>
  <c r="M19" i="20"/>
  <c r="M18" i="20"/>
  <c r="M17" i="20"/>
  <c r="M16" i="20"/>
  <c r="M15" i="20"/>
  <c r="M14" i="20"/>
  <c r="M13" i="20"/>
  <c r="M12" i="20"/>
  <c r="M11" i="20"/>
  <c r="M10" i="20"/>
  <c r="M9" i="20"/>
  <c r="M23" i="21"/>
  <c r="M22" i="21"/>
  <c r="M21" i="21"/>
  <c r="M20" i="21"/>
  <c r="M19" i="21"/>
  <c r="M18" i="21"/>
  <c r="M17" i="21"/>
  <c r="M16" i="21"/>
  <c r="M15" i="21"/>
  <c r="M14" i="21"/>
  <c r="M13" i="21"/>
  <c r="M12" i="21"/>
  <c r="M11" i="21"/>
  <c r="M10" i="21"/>
  <c r="M9" i="21"/>
  <c r="M24" i="4"/>
  <c r="M23" i="4"/>
  <c r="M22" i="4"/>
  <c r="M21" i="4"/>
  <c r="M20" i="4"/>
  <c r="M19" i="4"/>
  <c r="M18" i="4"/>
  <c r="M17" i="4"/>
  <c r="M16" i="4"/>
  <c r="M15" i="4"/>
  <c r="M14" i="4"/>
  <c r="M13" i="4"/>
  <c r="M12" i="4"/>
  <c r="M11" i="4"/>
  <c r="M10" i="4"/>
  <c r="K23" i="18"/>
  <c r="K22" i="18"/>
  <c r="K21" i="18"/>
  <c r="K20" i="18"/>
  <c r="K19" i="18"/>
  <c r="K18" i="18"/>
  <c r="K17" i="18"/>
  <c r="K16" i="18"/>
  <c r="K15" i="18"/>
  <c r="K14" i="18"/>
  <c r="K13" i="18"/>
  <c r="K12" i="18"/>
  <c r="K11" i="18"/>
  <c r="K10" i="18"/>
  <c r="K9" i="18"/>
  <c r="K23" i="19"/>
  <c r="K22" i="19"/>
  <c r="K21" i="19"/>
  <c r="K20" i="19"/>
  <c r="K19" i="19"/>
  <c r="K18" i="19"/>
  <c r="K17" i="19"/>
  <c r="K16" i="19"/>
  <c r="K15" i="19"/>
  <c r="K14" i="19"/>
  <c r="K13" i="19"/>
  <c r="K12" i="19"/>
  <c r="K11" i="19"/>
  <c r="K10" i="19"/>
  <c r="K9" i="19"/>
  <c r="K23" i="20"/>
  <c r="K22" i="20"/>
  <c r="K21" i="20"/>
  <c r="K20" i="20"/>
  <c r="K19" i="20"/>
  <c r="K18" i="20"/>
  <c r="K17" i="20"/>
  <c r="K16" i="20"/>
  <c r="K15" i="20"/>
  <c r="K14" i="20"/>
  <c r="K13" i="20"/>
  <c r="K12" i="20"/>
  <c r="K11" i="20"/>
  <c r="K10" i="20"/>
  <c r="K9" i="20"/>
  <c r="K23" i="21"/>
  <c r="K22" i="21"/>
  <c r="K21" i="21"/>
  <c r="K20" i="21"/>
  <c r="K19" i="21"/>
  <c r="K18" i="21"/>
  <c r="K17" i="21"/>
  <c r="K16" i="21"/>
  <c r="K15" i="21"/>
  <c r="K14" i="21"/>
  <c r="K13" i="21"/>
  <c r="K12" i="21"/>
  <c r="K11" i="21"/>
  <c r="K10" i="21"/>
  <c r="K9" i="21"/>
  <c r="K24" i="4"/>
  <c r="K23" i="4"/>
  <c r="K22" i="4"/>
  <c r="K21" i="4"/>
  <c r="K20" i="4"/>
  <c r="K19" i="4"/>
  <c r="K18" i="4"/>
  <c r="K17" i="4"/>
  <c r="K16" i="4"/>
  <c r="K15" i="4"/>
  <c r="K14" i="4"/>
  <c r="K13" i="4"/>
  <c r="K12" i="4"/>
  <c r="K11" i="4"/>
  <c r="K10" i="4"/>
  <c r="I23" i="18"/>
  <c r="I22" i="18"/>
  <c r="I21" i="18"/>
  <c r="I20" i="18"/>
  <c r="I19" i="18"/>
  <c r="I18" i="18"/>
  <c r="I17" i="18"/>
  <c r="I16" i="18"/>
  <c r="I15" i="18"/>
  <c r="I14" i="18"/>
  <c r="I13" i="18"/>
  <c r="I12" i="18"/>
  <c r="I11" i="18"/>
  <c r="I10" i="18"/>
  <c r="I9" i="18"/>
  <c r="I23" i="19"/>
  <c r="I22" i="19"/>
  <c r="I21" i="19"/>
  <c r="I20" i="19"/>
  <c r="I19" i="19"/>
  <c r="I18" i="19"/>
  <c r="I17" i="19"/>
  <c r="I16" i="19"/>
  <c r="I15" i="19"/>
  <c r="I14" i="19"/>
  <c r="I13" i="19"/>
  <c r="I24" i="19" s="1"/>
  <c r="I12" i="19"/>
  <c r="I11" i="19"/>
  <c r="I10" i="19"/>
  <c r="I9" i="19"/>
  <c r="I23" i="20"/>
  <c r="I22" i="20"/>
  <c r="I21" i="20"/>
  <c r="I20" i="20"/>
  <c r="I19" i="20"/>
  <c r="I18" i="20"/>
  <c r="I17" i="20"/>
  <c r="I16" i="20"/>
  <c r="I15" i="20"/>
  <c r="I14" i="20"/>
  <c r="I13" i="20"/>
  <c r="I12" i="20"/>
  <c r="I11" i="20"/>
  <c r="I10" i="20"/>
  <c r="I9" i="20"/>
  <c r="I23" i="21"/>
  <c r="I22" i="21"/>
  <c r="I21" i="21"/>
  <c r="I20" i="21"/>
  <c r="I19" i="21"/>
  <c r="I18" i="21"/>
  <c r="I17" i="21"/>
  <c r="I16" i="21"/>
  <c r="I15" i="21"/>
  <c r="I14" i="21"/>
  <c r="I13" i="21"/>
  <c r="I12" i="21"/>
  <c r="I11" i="21"/>
  <c r="I10" i="21"/>
  <c r="I9" i="21"/>
  <c r="I24" i="4"/>
  <c r="I23" i="4"/>
  <c r="I22" i="4"/>
  <c r="I21" i="4"/>
  <c r="I20" i="4"/>
  <c r="I19" i="4"/>
  <c r="I18" i="4"/>
  <c r="I17" i="4"/>
  <c r="I16" i="4"/>
  <c r="I15" i="4"/>
  <c r="I14" i="4"/>
  <c r="I13" i="4"/>
  <c r="I12" i="4"/>
  <c r="I11" i="4"/>
  <c r="I10" i="4"/>
  <c r="G23" i="18"/>
  <c r="G22" i="18"/>
  <c r="G21" i="18"/>
  <c r="AG21" i="18" s="1"/>
  <c r="G20" i="18"/>
  <c r="G19" i="18"/>
  <c r="G18" i="18"/>
  <c r="G17" i="18"/>
  <c r="G16" i="18"/>
  <c r="G15" i="18"/>
  <c r="G14" i="18"/>
  <c r="G13" i="18"/>
  <c r="G12" i="18"/>
  <c r="G11" i="18"/>
  <c r="G10" i="18"/>
  <c r="G23" i="19"/>
  <c r="G22" i="19"/>
  <c r="G21" i="19"/>
  <c r="G20" i="19"/>
  <c r="AG20" i="19" s="1"/>
  <c r="G19" i="19"/>
  <c r="G18" i="19"/>
  <c r="G17" i="19"/>
  <c r="G16" i="19"/>
  <c r="G15" i="19"/>
  <c r="G14" i="19"/>
  <c r="G13" i="19"/>
  <c r="G12" i="19"/>
  <c r="G11" i="19"/>
  <c r="G10" i="19"/>
  <c r="G23" i="20"/>
  <c r="G22" i="20"/>
  <c r="G21" i="20"/>
  <c r="G20" i="20"/>
  <c r="G19" i="20"/>
  <c r="AG19" i="20" s="1"/>
  <c r="G18" i="20"/>
  <c r="G17" i="20"/>
  <c r="G16" i="20"/>
  <c r="G15" i="20"/>
  <c r="G14" i="20"/>
  <c r="G13" i="20"/>
  <c r="G12" i="20"/>
  <c r="G11" i="20"/>
  <c r="G10" i="20"/>
  <c r="G23" i="21"/>
  <c r="G22" i="21"/>
  <c r="G21" i="21"/>
  <c r="G20" i="21"/>
  <c r="G19" i="21"/>
  <c r="G18" i="21"/>
  <c r="G17" i="21"/>
  <c r="G16" i="21"/>
  <c r="G15" i="21"/>
  <c r="G14" i="21"/>
  <c r="AG14" i="21" s="1"/>
  <c r="G13" i="21"/>
  <c r="G12" i="21"/>
  <c r="G11" i="21"/>
  <c r="G10" i="21"/>
  <c r="G23" i="4"/>
  <c r="G22" i="4"/>
  <c r="G21" i="4"/>
  <c r="G20" i="4"/>
  <c r="G19" i="4"/>
  <c r="G18" i="4"/>
  <c r="G17" i="4"/>
  <c r="G16" i="4"/>
  <c r="G15" i="4"/>
  <c r="G14" i="4"/>
  <c r="G13" i="4"/>
  <c r="G12" i="4"/>
  <c r="G11" i="4"/>
  <c r="G9" i="18"/>
  <c r="G9" i="19"/>
  <c r="G9" i="20"/>
  <c r="G9" i="21"/>
  <c r="G10" i="4"/>
  <c r="C46" i="19"/>
  <c r="C46" i="20"/>
  <c r="C46" i="21"/>
  <c r="C46" i="18"/>
  <c r="C44" i="19"/>
  <c r="C44" i="20"/>
  <c r="C44" i="21"/>
  <c r="C44" i="18"/>
  <c r="C26" i="19"/>
  <c r="C26" i="20"/>
  <c r="C26" i="21"/>
  <c r="C26" i="18"/>
  <c r="AF10" i="18"/>
  <c r="I10" i="22" s="1"/>
  <c r="AF11" i="18"/>
  <c r="I11" i="22" s="1"/>
  <c r="AF13" i="18"/>
  <c r="I13" i="22" s="1"/>
  <c r="AF14" i="18"/>
  <c r="I14" i="22" s="1"/>
  <c r="AF15" i="18"/>
  <c r="I15" i="22" s="1"/>
  <c r="AF17" i="18"/>
  <c r="I17" i="22" s="1"/>
  <c r="AF18" i="18"/>
  <c r="I18" i="22" s="1"/>
  <c r="AF19" i="18"/>
  <c r="I19" i="22" s="1"/>
  <c r="AF21" i="18"/>
  <c r="I21" i="22" s="1"/>
  <c r="AF23" i="18"/>
  <c r="I23" i="22" s="1"/>
  <c r="AF10" i="19"/>
  <c r="L10" i="22" s="1"/>
  <c r="AF11" i="19"/>
  <c r="L11" i="22" s="1"/>
  <c r="AF12" i="19"/>
  <c r="L12" i="22" s="1"/>
  <c r="AF13" i="19"/>
  <c r="L13" i="22" s="1"/>
  <c r="AF14" i="19"/>
  <c r="L14" i="22" s="1"/>
  <c r="AF15" i="19"/>
  <c r="L15" i="22" s="1"/>
  <c r="AF16" i="19"/>
  <c r="AF18" i="19"/>
  <c r="L18" i="22" s="1"/>
  <c r="AF19" i="19"/>
  <c r="L19" i="22" s="1"/>
  <c r="AF22" i="19"/>
  <c r="L22" i="22"/>
  <c r="AF11" i="20"/>
  <c r="O11" i="22" s="1"/>
  <c r="AF13" i="20"/>
  <c r="O13" i="22" s="1"/>
  <c r="AF15" i="20"/>
  <c r="O15" i="22" s="1"/>
  <c r="AF17" i="20"/>
  <c r="O17" i="22" s="1"/>
  <c r="AF19" i="20"/>
  <c r="O19" i="22" s="1"/>
  <c r="AF21" i="20"/>
  <c r="O21" i="22" s="1"/>
  <c r="AF22" i="20"/>
  <c r="O22" i="22" s="1"/>
  <c r="AF23" i="20"/>
  <c r="O23" i="22" s="1"/>
  <c r="AF12" i="21"/>
  <c r="R12" i="22" s="1"/>
  <c r="AF14" i="21"/>
  <c r="R14" i="22" s="1"/>
  <c r="AF16" i="21"/>
  <c r="AF18" i="21"/>
  <c r="R18" i="22" s="1"/>
  <c r="AF20" i="21"/>
  <c r="R20" i="22" s="1"/>
  <c r="AF21" i="21"/>
  <c r="AF22" i="21"/>
  <c r="AF23" i="21"/>
  <c r="AG11" i="4"/>
  <c r="F10" i="22" s="1"/>
  <c r="AG12" i="4"/>
  <c r="F11" i="22" s="1"/>
  <c r="AG14" i="4"/>
  <c r="F13" i="22" s="1"/>
  <c r="AG16" i="4"/>
  <c r="F15" i="22" s="1"/>
  <c r="AG18" i="4"/>
  <c r="F17" i="22" s="1"/>
  <c r="AG19" i="4"/>
  <c r="F18" i="22" s="1"/>
  <c r="AG20" i="4"/>
  <c r="F19" i="22" s="1"/>
  <c r="AG22" i="4"/>
  <c r="F21" i="22" s="1"/>
  <c r="AG24" i="4"/>
  <c r="F23" i="22" s="1"/>
  <c r="AF9" i="18"/>
  <c r="I9" i="22" s="1"/>
  <c r="AF9" i="19"/>
  <c r="L9" i="22" s="1"/>
  <c r="AF9" i="20"/>
  <c r="O9" i="22" s="1"/>
  <c r="AF9" i="21"/>
  <c r="F9" i="22"/>
  <c r="E10" i="22"/>
  <c r="E11" i="22"/>
  <c r="E12" i="22"/>
  <c r="E13" i="22"/>
  <c r="E14" i="22"/>
  <c r="E15" i="22"/>
  <c r="E16" i="22"/>
  <c r="E17" i="22"/>
  <c r="E18" i="22"/>
  <c r="E19" i="22"/>
  <c r="E20" i="22"/>
  <c r="E21" i="22"/>
  <c r="E22" i="22"/>
  <c r="E23" i="22"/>
  <c r="B81" i="11"/>
  <c r="C81" i="11"/>
  <c r="D81" i="11"/>
  <c r="E81" i="11"/>
  <c r="F81" i="11"/>
  <c r="G81" i="11"/>
  <c r="H81" i="11"/>
  <c r="I81" i="11"/>
  <c r="J81" i="11"/>
  <c r="K81" i="11"/>
  <c r="L81" i="11"/>
  <c r="M81" i="11"/>
  <c r="N81" i="11"/>
  <c r="B82" i="11"/>
  <c r="C82" i="11"/>
  <c r="D82" i="11"/>
  <c r="E82" i="11"/>
  <c r="F82" i="11"/>
  <c r="G82" i="11"/>
  <c r="H82" i="11"/>
  <c r="I82" i="11"/>
  <c r="J82" i="11"/>
  <c r="L82" i="11"/>
  <c r="M82" i="11"/>
  <c r="N82" i="11"/>
  <c r="B83" i="11"/>
  <c r="C83" i="11"/>
  <c r="D83" i="11"/>
  <c r="O83" i="11" s="1"/>
  <c r="P83" i="11" s="1"/>
  <c r="Q83" i="11" s="1"/>
  <c r="E83" i="11"/>
  <c r="F83" i="11"/>
  <c r="G83" i="11"/>
  <c r="H83" i="11"/>
  <c r="I83" i="11"/>
  <c r="J83" i="11"/>
  <c r="K83" i="11"/>
  <c r="L83" i="11"/>
  <c r="M83" i="11"/>
  <c r="N83" i="11"/>
  <c r="B84" i="11"/>
  <c r="C84" i="11"/>
  <c r="D84" i="11"/>
  <c r="E84" i="11"/>
  <c r="F84" i="11"/>
  <c r="G84" i="11"/>
  <c r="H84" i="11"/>
  <c r="I84" i="11"/>
  <c r="J84" i="11"/>
  <c r="L84" i="11"/>
  <c r="M84" i="11"/>
  <c r="N84" i="11"/>
  <c r="B85" i="11"/>
  <c r="C85" i="11"/>
  <c r="D85" i="11"/>
  <c r="E85" i="11"/>
  <c r="F85" i="11"/>
  <c r="G85" i="11"/>
  <c r="H85" i="11"/>
  <c r="I85" i="11"/>
  <c r="J85" i="11"/>
  <c r="K85" i="11"/>
  <c r="L85" i="11"/>
  <c r="M85" i="11"/>
  <c r="N85" i="11"/>
  <c r="B86" i="11"/>
  <c r="C86" i="11"/>
  <c r="D86" i="11"/>
  <c r="E86" i="11"/>
  <c r="F86" i="11"/>
  <c r="F95" i="11" s="1"/>
  <c r="G86" i="11"/>
  <c r="H86" i="11"/>
  <c r="I86" i="11"/>
  <c r="J86" i="11"/>
  <c r="L86" i="11"/>
  <c r="M86" i="11"/>
  <c r="N86" i="11"/>
  <c r="B87" i="11"/>
  <c r="O87" i="11" s="1"/>
  <c r="P87" i="11" s="1"/>
  <c r="Q87" i="11" s="1"/>
  <c r="C87" i="11"/>
  <c r="D87" i="11"/>
  <c r="E87" i="11"/>
  <c r="F87" i="11"/>
  <c r="G87" i="11"/>
  <c r="H87" i="11"/>
  <c r="I87" i="11"/>
  <c r="J87" i="11"/>
  <c r="J95" i="11" s="1"/>
  <c r="K87" i="11"/>
  <c r="L87" i="11"/>
  <c r="M87" i="11"/>
  <c r="N87" i="11"/>
  <c r="B88" i="11"/>
  <c r="C88" i="11"/>
  <c r="D88" i="11"/>
  <c r="E88" i="11"/>
  <c r="F88" i="11"/>
  <c r="G88" i="11"/>
  <c r="H88" i="11"/>
  <c r="I88" i="11"/>
  <c r="J88" i="11"/>
  <c r="L88" i="11"/>
  <c r="M88" i="11"/>
  <c r="N88" i="11"/>
  <c r="B89" i="11"/>
  <c r="C89" i="11"/>
  <c r="D89" i="11"/>
  <c r="E89" i="11"/>
  <c r="F89" i="11"/>
  <c r="G89" i="11"/>
  <c r="H89" i="11"/>
  <c r="I89" i="11"/>
  <c r="J89" i="11"/>
  <c r="K89" i="11"/>
  <c r="L89" i="11"/>
  <c r="M89" i="11"/>
  <c r="N89" i="11"/>
  <c r="B90" i="11"/>
  <c r="C90" i="11"/>
  <c r="D90" i="11"/>
  <c r="E90" i="11"/>
  <c r="F90" i="11"/>
  <c r="G90" i="11"/>
  <c r="H90" i="11"/>
  <c r="I90" i="11"/>
  <c r="J90" i="11"/>
  <c r="L90" i="11"/>
  <c r="M90" i="11"/>
  <c r="N90" i="11"/>
  <c r="B91" i="11"/>
  <c r="C91" i="11"/>
  <c r="D91" i="11"/>
  <c r="E91" i="11"/>
  <c r="F91" i="11"/>
  <c r="G91" i="11"/>
  <c r="H91" i="11"/>
  <c r="I91" i="11"/>
  <c r="J91" i="11"/>
  <c r="K91" i="11"/>
  <c r="L91" i="11"/>
  <c r="M91" i="11"/>
  <c r="N91" i="11"/>
  <c r="B92" i="11"/>
  <c r="C92" i="11"/>
  <c r="D92" i="11"/>
  <c r="E92" i="11"/>
  <c r="F92" i="11"/>
  <c r="G92" i="11"/>
  <c r="H92" i="11"/>
  <c r="I92" i="11"/>
  <c r="J92" i="11"/>
  <c r="K92" i="11"/>
  <c r="O92" i="11" s="1"/>
  <c r="P92" i="11" s="1"/>
  <c r="Q92" i="11" s="1"/>
  <c r="L92" i="11"/>
  <c r="M92" i="11"/>
  <c r="N92" i="11"/>
  <c r="B93" i="11"/>
  <c r="C93" i="11"/>
  <c r="D93" i="11"/>
  <c r="E93" i="11"/>
  <c r="F93" i="11"/>
  <c r="O93" i="11" s="1"/>
  <c r="P93" i="11" s="1"/>
  <c r="Q93" i="11" s="1"/>
  <c r="G93" i="11"/>
  <c r="H93" i="11"/>
  <c r="I93" i="11"/>
  <c r="J93" i="11"/>
  <c r="K93" i="11"/>
  <c r="L93" i="11"/>
  <c r="M93" i="11"/>
  <c r="N93" i="11"/>
  <c r="B94" i="11"/>
  <c r="C94" i="11"/>
  <c r="D94" i="11"/>
  <c r="E94" i="11"/>
  <c r="F94" i="11"/>
  <c r="G94" i="11"/>
  <c r="H94" i="11"/>
  <c r="I94" i="11"/>
  <c r="J94" i="11"/>
  <c r="L94" i="11"/>
  <c r="M94" i="11"/>
  <c r="N94" i="11"/>
  <c r="N80" i="11"/>
  <c r="M80" i="11"/>
  <c r="L80" i="11"/>
  <c r="K80" i="11"/>
  <c r="J80" i="11"/>
  <c r="I80" i="11"/>
  <c r="H80" i="11"/>
  <c r="G80" i="11"/>
  <c r="F80" i="11"/>
  <c r="E80" i="11"/>
  <c r="D80" i="11"/>
  <c r="C80" i="11"/>
  <c r="O80" i="11" s="1"/>
  <c r="B80" i="11"/>
  <c r="B63" i="11"/>
  <c r="C63" i="11"/>
  <c r="D63" i="11"/>
  <c r="E63" i="11"/>
  <c r="F63" i="11"/>
  <c r="G63" i="11"/>
  <c r="H63" i="11"/>
  <c r="H77" i="11" s="1"/>
  <c r="I63" i="11"/>
  <c r="J63" i="11"/>
  <c r="K63" i="11"/>
  <c r="L63" i="11"/>
  <c r="M63" i="11"/>
  <c r="N63" i="11"/>
  <c r="B64" i="11"/>
  <c r="C64" i="11"/>
  <c r="D64" i="11"/>
  <c r="E64" i="11"/>
  <c r="F64" i="11"/>
  <c r="G64" i="11"/>
  <c r="H64" i="11"/>
  <c r="I64" i="11"/>
  <c r="J64" i="11"/>
  <c r="L64" i="11"/>
  <c r="L77" i="11" s="1"/>
  <c r="M64" i="11"/>
  <c r="N64" i="11"/>
  <c r="B65" i="11"/>
  <c r="C65" i="11"/>
  <c r="D65" i="11"/>
  <c r="E65" i="11"/>
  <c r="F65" i="11"/>
  <c r="G65" i="11"/>
  <c r="H65" i="11"/>
  <c r="I65" i="11"/>
  <c r="J65" i="11"/>
  <c r="K65" i="11"/>
  <c r="L65" i="11"/>
  <c r="M65" i="11"/>
  <c r="N65" i="11"/>
  <c r="B66" i="11"/>
  <c r="C66" i="11"/>
  <c r="D66" i="11"/>
  <c r="E66" i="11"/>
  <c r="F66" i="11"/>
  <c r="G66" i="11"/>
  <c r="H66" i="11"/>
  <c r="I66" i="11"/>
  <c r="J66" i="11"/>
  <c r="K66" i="11"/>
  <c r="L66" i="11"/>
  <c r="M66" i="11"/>
  <c r="N66" i="11"/>
  <c r="B67" i="11"/>
  <c r="C67" i="11"/>
  <c r="D67" i="11"/>
  <c r="E67" i="11"/>
  <c r="F67" i="11"/>
  <c r="G67" i="11"/>
  <c r="H67" i="11"/>
  <c r="I67" i="11"/>
  <c r="J67" i="11"/>
  <c r="L67" i="11"/>
  <c r="M67" i="11"/>
  <c r="N67" i="11"/>
  <c r="B68" i="11"/>
  <c r="C68" i="11"/>
  <c r="D68" i="11"/>
  <c r="E68" i="11"/>
  <c r="F68" i="11"/>
  <c r="G68" i="11"/>
  <c r="H68" i="11"/>
  <c r="I68" i="11"/>
  <c r="J68" i="11"/>
  <c r="K68" i="11"/>
  <c r="L68" i="11"/>
  <c r="M68" i="11"/>
  <c r="N68" i="11"/>
  <c r="B69" i="11"/>
  <c r="C69" i="11"/>
  <c r="D69" i="11"/>
  <c r="E69" i="11"/>
  <c r="F69" i="11"/>
  <c r="G69" i="11"/>
  <c r="H69" i="11"/>
  <c r="I69" i="11"/>
  <c r="J69" i="11"/>
  <c r="K69" i="11"/>
  <c r="L69" i="11"/>
  <c r="M69" i="11"/>
  <c r="N69" i="11"/>
  <c r="B70" i="11"/>
  <c r="C70" i="11"/>
  <c r="D70" i="11"/>
  <c r="E70" i="11"/>
  <c r="F70" i="11"/>
  <c r="G70" i="11"/>
  <c r="H70" i="11"/>
  <c r="I70" i="11"/>
  <c r="J70" i="11"/>
  <c r="K70" i="11"/>
  <c r="L70" i="11"/>
  <c r="M70" i="11"/>
  <c r="N70" i="11"/>
  <c r="B71" i="11"/>
  <c r="C71" i="11"/>
  <c r="D71" i="11"/>
  <c r="E71" i="11"/>
  <c r="F71" i="11"/>
  <c r="G71" i="11"/>
  <c r="H71" i="11"/>
  <c r="I71" i="11"/>
  <c r="J71" i="11"/>
  <c r="L71" i="11"/>
  <c r="M71" i="11"/>
  <c r="N71" i="11"/>
  <c r="B72" i="11"/>
  <c r="C72" i="11"/>
  <c r="D72" i="11"/>
  <c r="E72" i="11"/>
  <c r="F72" i="11"/>
  <c r="G72" i="11"/>
  <c r="H72" i="11"/>
  <c r="I72" i="11"/>
  <c r="J72" i="11"/>
  <c r="K72" i="11"/>
  <c r="L72" i="11"/>
  <c r="M72" i="11"/>
  <c r="N72" i="11"/>
  <c r="B73" i="11"/>
  <c r="C73" i="11"/>
  <c r="D73" i="11"/>
  <c r="E73" i="11"/>
  <c r="F73" i="11"/>
  <c r="G73" i="11"/>
  <c r="H73" i="11"/>
  <c r="I73" i="11"/>
  <c r="J73" i="11"/>
  <c r="K73" i="11"/>
  <c r="L73" i="11"/>
  <c r="M73" i="11"/>
  <c r="N73" i="11"/>
  <c r="B74" i="11"/>
  <c r="C74" i="11"/>
  <c r="D74" i="11"/>
  <c r="E74" i="11"/>
  <c r="F74" i="11"/>
  <c r="G74" i="11"/>
  <c r="H74" i="11"/>
  <c r="I74" i="11"/>
  <c r="J74" i="11"/>
  <c r="K74" i="11"/>
  <c r="L74" i="11"/>
  <c r="M74" i="11"/>
  <c r="N74" i="11"/>
  <c r="B75" i="11"/>
  <c r="C75" i="11"/>
  <c r="D75" i="11"/>
  <c r="E75" i="11"/>
  <c r="F75" i="11"/>
  <c r="G75" i="11"/>
  <c r="H75" i="11"/>
  <c r="I75" i="11"/>
  <c r="J75" i="11"/>
  <c r="L75" i="11"/>
  <c r="M75" i="11"/>
  <c r="N75" i="11"/>
  <c r="B76" i="11"/>
  <c r="C76" i="11"/>
  <c r="D76" i="11"/>
  <c r="E76" i="11"/>
  <c r="F76" i="11"/>
  <c r="G76" i="11"/>
  <c r="H76" i="11"/>
  <c r="I76" i="11"/>
  <c r="J76" i="11"/>
  <c r="K76" i="11"/>
  <c r="L76" i="11"/>
  <c r="M76" i="11"/>
  <c r="N76" i="11"/>
  <c r="N62" i="11"/>
  <c r="M62" i="11"/>
  <c r="L62" i="11"/>
  <c r="K62" i="11"/>
  <c r="J62" i="11"/>
  <c r="I62" i="11"/>
  <c r="H62" i="11"/>
  <c r="G62" i="11"/>
  <c r="F62" i="11"/>
  <c r="E62" i="11"/>
  <c r="D62" i="11"/>
  <c r="C62" i="11"/>
  <c r="B62" i="11"/>
  <c r="B45" i="11"/>
  <c r="C45" i="11"/>
  <c r="D45" i="11"/>
  <c r="E45" i="11"/>
  <c r="F45" i="11"/>
  <c r="G45" i="11"/>
  <c r="H45" i="11"/>
  <c r="I45" i="11"/>
  <c r="J45" i="11"/>
  <c r="K45" i="11"/>
  <c r="L45" i="11"/>
  <c r="M45" i="11"/>
  <c r="N45" i="11"/>
  <c r="B46" i="11"/>
  <c r="C46" i="11"/>
  <c r="D46" i="11"/>
  <c r="E46" i="11"/>
  <c r="F46" i="11"/>
  <c r="G46" i="11"/>
  <c r="H46" i="11"/>
  <c r="I46" i="11"/>
  <c r="J46" i="11"/>
  <c r="L46" i="11"/>
  <c r="M46" i="11"/>
  <c r="N46" i="11"/>
  <c r="B47" i="11"/>
  <c r="C47" i="11"/>
  <c r="D47" i="11"/>
  <c r="E47" i="11"/>
  <c r="F47" i="11"/>
  <c r="G47" i="11"/>
  <c r="H47" i="11"/>
  <c r="I47" i="11"/>
  <c r="J47" i="11"/>
  <c r="K47" i="11"/>
  <c r="L47" i="11"/>
  <c r="M47" i="11"/>
  <c r="N47" i="11"/>
  <c r="B48" i="11"/>
  <c r="C48" i="11"/>
  <c r="D48" i="11"/>
  <c r="E48" i="11"/>
  <c r="F48" i="11"/>
  <c r="G48" i="11"/>
  <c r="H48" i="11"/>
  <c r="I48" i="11"/>
  <c r="J48" i="11"/>
  <c r="L48" i="11"/>
  <c r="L59" i="11" s="1"/>
  <c r="M48" i="11"/>
  <c r="N48" i="11"/>
  <c r="B49" i="11"/>
  <c r="C49" i="11"/>
  <c r="D49" i="11"/>
  <c r="E49" i="11"/>
  <c r="F49" i="11"/>
  <c r="G49" i="11"/>
  <c r="H49" i="11"/>
  <c r="I49" i="11"/>
  <c r="J49" i="11"/>
  <c r="K49" i="11"/>
  <c r="L49" i="11"/>
  <c r="M49" i="11"/>
  <c r="N49" i="11"/>
  <c r="B50" i="11"/>
  <c r="B59" i="11" s="1"/>
  <c r="C50" i="11"/>
  <c r="D50" i="11"/>
  <c r="E50" i="11"/>
  <c r="F50" i="11"/>
  <c r="G50" i="11"/>
  <c r="H50" i="11"/>
  <c r="I50" i="11"/>
  <c r="J50" i="11"/>
  <c r="L50" i="11"/>
  <c r="M50" i="11"/>
  <c r="N50" i="11"/>
  <c r="B51" i="11"/>
  <c r="C51" i="11"/>
  <c r="D51" i="11"/>
  <c r="E51" i="11"/>
  <c r="F51" i="11"/>
  <c r="G51" i="11"/>
  <c r="H51" i="11"/>
  <c r="I51" i="11"/>
  <c r="J51" i="11"/>
  <c r="L51" i="11"/>
  <c r="M51" i="11"/>
  <c r="N51" i="11"/>
  <c r="B52" i="11"/>
  <c r="C52" i="11"/>
  <c r="D52" i="11"/>
  <c r="E52" i="11"/>
  <c r="F52" i="11"/>
  <c r="G52" i="11"/>
  <c r="H52" i="11"/>
  <c r="I52" i="11"/>
  <c r="J52" i="11"/>
  <c r="K52" i="11"/>
  <c r="L52" i="11"/>
  <c r="M52" i="11"/>
  <c r="N52" i="11"/>
  <c r="B53" i="11"/>
  <c r="C53" i="11"/>
  <c r="D53" i="11"/>
  <c r="E53" i="11"/>
  <c r="E59" i="11" s="1"/>
  <c r="F53" i="11"/>
  <c r="G53" i="11"/>
  <c r="H53" i="11"/>
  <c r="I53" i="11"/>
  <c r="J53" i="11"/>
  <c r="K53" i="11"/>
  <c r="L53" i="11"/>
  <c r="M53" i="11"/>
  <c r="N53" i="11"/>
  <c r="B54" i="11"/>
  <c r="C54" i="11"/>
  <c r="D54" i="11"/>
  <c r="E54" i="11"/>
  <c r="F54" i="11"/>
  <c r="G54" i="11"/>
  <c r="H54" i="11"/>
  <c r="I54" i="11"/>
  <c r="J54" i="11"/>
  <c r="K54" i="11"/>
  <c r="L54" i="11"/>
  <c r="M54" i="11"/>
  <c r="N54" i="11"/>
  <c r="B55" i="11"/>
  <c r="C55" i="11"/>
  <c r="D55" i="11"/>
  <c r="E55" i="11"/>
  <c r="F55" i="11"/>
  <c r="G55" i="11"/>
  <c r="H55" i="11"/>
  <c r="I55" i="11"/>
  <c r="J55" i="11"/>
  <c r="L55" i="11"/>
  <c r="M55" i="11"/>
  <c r="N55" i="11"/>
  <c r="B56" i="11"/>
  <c r="C56" i="11"/>
  <c r="D56" i="11"/>
  <c r="E56" i="11"/>
  <c r="F56" i="11"/>
  <c r="G56" i="11"/>
  <c r="O56" i="11" s="1"/>
  <c r="P56" i="11" s="1"/>
  <c r="Q56" i="11" s="1"/>
  <c r="H56" i="11"/>
  <c r="I56" i="11"/>
  <c r="J56" i="11"/>
  <c r="K56" i="11"/>
  <c r="L56" i="11"/>
  <c r="M56" i="11"/>
  <c r="N56" i="11"/>
  <c r="B57" i="11"/>
  <c r="O57" i="11" s="1"/>
  <c r="P57" i="11" s="1"/>
  <c r="Q57" i="11" s="1"/>
  <c r="C57" i="11"/>
  <c r="D57" i="11"/>
  <c r="E57" i="11"/>
  <c r="F57" i="11"/>
  <c r="G57" i="11"/>
  <c r="H57" i="11"/>
  <c r="I57" i="11"/>
  <c r="J57" i="11"/>
  <c r="K57" i="11"/>
  <c r="L57" i="11"/>
  <c r="M57" i="11"/>
  <c r="N57" i="11"/>
  <c r="B58" i="11"/>
  <c r="C58" i="11"/>
  <c r="D58" i="11"/>
  <c r="E58" i="11"/>
  <c r="F58" i="11"/>
  <c r="G58" i="11"/>
  <c r="H58" i="11"/>
  <c r="I58" i="11"/>
  <c r="J58" i="11"/>
  <c r="L58" i="11"/>
  <c r="M58" i="11"/>
  <c r="N58" i="11"/>
  <c r="N44" i="11"/>
  <c r="M44" i="11"/>
  <c r="L44" i="11"/>
  <c r="K44" i="11"/>
  <c r="J44" i="11"/>
  <c r="I44" i="11"/>
  <c r="H44" i="11"/>
  <c r="G44" i="11"/>
  <c r="F44" i="11"/>
  <c r="E44" i="11"/>
  <c r="D44" i="11"/>
  <c r="C44" i="11"/>
  <c r="B44" i="11"/>
  <c r="B27" i="11"/>
  <c r="C27" i="11"/>
  <c r="D27" i="11"/>
  <c r="E27" i="11"/>
  <c r="F27" i="11"/>
  <c r="G27" i="11"/>
  <c r="H27" i="11"/>
  <c r="B28" i="11"/>
  <c r="C28" i="11"/>
  <c r="D28" i="11"/>
  <c r="E28" i="11"/>
  <c r="F28" i="11"/>
  <c r="G28" i="11"/>
  <c r="H28" i="11"/>
  <c r="B29" i="11"/>
  <c r="C29" i="11"/>
  <c r="D29" i="11"/>
  <c r="E29" i="11"/>
  <c r="F29" i="11"/>
  <c r="G29" i="11"/>
  <c r="H29" i="11"/>
  <c r="B30" i="11"/>
  <c r="C30" i="11"/>
  <c r="D30" i="11"/>
  <c r="E30" i="11"/>
  <c r="F30" i="11"/>
  <c r="G30" i="11"/>
  <c r="G41" i="11" s="1"/>
  <c r="H30" i="11"/>
  <c r="B31" i="11"/>
  <c r="C31" i="11"/>
  <c r="D31" i="11"/>
  <c r="E31" i="11"/>
  <c r="F31" i="11"/>
  <c r="G31" i="11"/>
  <c r="H31" i="11"/>
  <c r="B32" i="11"/>
  <c r="C32" i="11"/>
  <c r="D32" i="11"/>
  <c r="E32" i="11"/>
  <c r="F32" i="11"/>
  <c r="G32" i="11"/>
  <c r="H32" i="11"/>
  <c r="B33" i="11"/>
  <c r="C33" i="11"/>
  <c r="D33" i="11"/>
  <c r="E33" i="11"/>
  <c r="F33" i="11"/>
  <c r="G33" i="11"/>
  <c r="H33" i="11"/>
  <c r="B34" i="11"/>
  <c r="C34" i="11"/>
  <c r="D34" i="11"/>
  <c r="E34" i="11"/>
  <c r="F34" i="11"/>
  <c r="G34" i="11"/>
  <c r="H34" i="11"/>
  <c r="B35" i="11"/>
  <c r="C35" i="11"/>
  <c r="D35" i="11"/>
  <c r="E35" i="11"/>
  <c r="F35" i="11"/>
  <c r="G35" i="11"/>
  <c r="H35" i="11"/>
  <c r="B36" i="11"/>
  <c r="C36" i="11"/>
  <c r="D36" i="11"/>
  <c r="E36" i="11"/>
  <c r="F36" i="11"/>
  <c r="G36" i="11"/>
  <c r="H36" i="11"/>
  <c r="B37" i="11"/>
  <c r="C37" i="11"/>
  <c r="D37" i="11"/>
  <c r="E37" i="11"/>
  <c r="F37" i="11"/>
  <c r="G37" i="11"/>
  <c r="H37" i="11"/>
  <c r="B38" i="11"/>
  <c r="C38" i="11"/>
  <c r="D38" i="11"/>
  <c r="E38" i="11"/>
  <c r="F38" i="11"/>
  <c r="G38" i="11"/>
  <c r="H38" i="11"/>
  <c r="B39" i="11"/>
  <c r="C39" i="11"/>
  <c r="D39" i="11"/>
  <c r="E39" i="11"/>
  <c r="F39" i="11"/>
  <c r="G39" i="11"/>
  <c r="H39" i="11"/>
  <c r="B40" i="11"/>
  <c r="C40" i="11"/>
  <c r="D40" i="11"/>
  <c r="E40" i="11"/>
  <c r="F40" i="11"/>
  <c r="G40" i="11"/>
  <c r="H40" i="11"/>
  <c r="N26" i="11"/>
  <c r="M26" i="11"/>
  <c r="L26" i="11"/>
  <c r="J26" i="11"/>
  <c r="I26" i="11"/>
  <c r="H26" i="11"/>
  <c r="G26" i="11"/>
  <c r="F26" i="11"/>
  <c r="E26" i="11"/>
  <c r="D26" i="11"/>
  <c r="C26" i="11"/>
  <c r="B26" i="11"/>
  <c r="N8" i="11"/>
  <c r="M8" i="11"/>
  <c r="L8" i="11"/>
  <c r="K8" i="11"/>
  <c r="H8" i="11"/>
  <c r="A81" i="11"/>
  <c r="A82" i="11"/>
  <c r="A83" i="11"/>
  <c r="A84" i="11"/>
  <c r="A85" i="11"/>
  <c r="A86" i="11"/>
  <c r="A87" i="11"/>
  <c r="A88" i="11"/>
  <c r="A89" i="11"/>
  <c r="A90" i="11"/>
  <c r="A91" i="11"/>
  <c r="A92" i="11"/>
  <c r="A93" i="11"/>
  <c r="A94" i="11"/>
  <c r="A80" i="11"/>
  <c r="A63" i="11"/>
  <c r="A64" i="11"/>
  <c r="A65" i="11"/>
  <c r="A66" i="11"/>
  <c r="A67" i="11"/>
  <c r="A68" i="11"/>
  <c r="A69" i="11"/>
  <c r="A70" i="11"/>
  <c r="A71" i="11"/>
  <c r="A72" i="11"/>
  <c r="A73" i="11"/>
  <c r="A74" i="11"/>
  <c r="A75" i="11"/>
  <c r="A76" i="11"/>
  <c r="A62" i="11"/>
  <c r="A45" i="11"/>
  <c r="A46" i="11"/>
  <c r="A47" i="11"/>
  <c r="A48" i="11"/>
  <c r="A49" i="11"/>
  <c r="A50" i="11"/>
  <c r="A51" i="11"/>
  <c r="A52" i="11"/>
  <c r="A53" i="11"/>
  <c r="A54" i="11"/>
  <c r="A55" i="11"/>
  <c r="A56" i="11"/>
  <c r="A57" i="11"/>
  <c r="A58" i="11"/>
  <c r="A44" i="11"/>
  <c r="A27" i="11"/>
  <c r="A28" i="11"/>
  <c r="A29" i="11"/>
  <c r="A30" i="11"/>
  <c r="A31" i="11"/>
  <c r="A32" i="11"/>
  <c r="A33" i="11"/>
  <c r="A34" i="11"/>
  <c r="A35" i="11"/>
  <c r="A36" i="11"/>
  <c r="A37" i="11"/>
  <c r="A38" i="11"/>
  <c r="A39" i="11"/>
  <c r="A40" i="11"/>
  <c r="E2" i="19"/>
  <c r="E2" i="20"/>
  <c r="E2" i="21"/>
  <c r="E2" i="18"/>
  <c r="E1" i="19"/>
  <c r="E1" i="20"/>
  <c r="E1" i="21"/>
  <c r="E1" i="18"/>
  <c r="C46" i="22"/>
  <c r="W46" i="22" s="1"/>
  <c r="AH32" i="4"/>
  <c r="AH33" i="4"/>
  <c r="G32" i="22" s="1"/>
  <c r="B11" i="23" s="1"/>
  <c r="G33" i="22"/>
  <c r="AH36" i="4"/>
  <c r="G34" i="22" s="1"/>
  <c r="V34" i="22" s="1"/>
  <c r="AH37" i="4"/>
  <c r="G35" i="22" s="1"/>
  <c r="G36" i="22"/>
  <c r="AH38" i="4"/>
  <c r="G37" i="22" s="1"/>
  <c r="AH39" i="4"/>
  <c r="G38" i="22" s="1"/>
  <c r="G39" i="22"/>
  <c r="V39" i="22" s="1"/>
  <c r="AE40" i="21"/>
  <c r="AC40" i="21"/>
  <c r="AA40" i="21"/>
  <c r="Y40" i="21"/>
  <c r="W40" i="21"/>
  <c r="U40" i="21"/>
  <c r="S40" i="21"/>
  <c r="Q40" i="21"/>
  <c r="O40" i="21"/>
  <c r="M40" i="21"/>
  <c r="K40" i="21"/>
  <c r="I40" i="21"/>
  <c r="G40" i="21"/>
  <c r="AG39" i="21"/>
  <c r="S39" i="22"/>
  <c r="AG38" i="21"/>
  <c r="S38" i="22" s="1"/>
  <c r="AG37" i="21"/>
  <c r="S37" i="22" s="1"/>
  <c r="AG36" i="21"/>
  <c r="S36" i="22" s="1"/>
  <c r="AG35" i="21"/>
  <c r="S35" i="22"/>
  <c r="AG34" i="21"/>
  <c r="S34" i="22" s="1"/>
  <c r="AG33" i="21"/>
  <c r="S33" i="22" s="1"/>
  <c r="AG32" i="21"/>
  <c r="AG31" i="21"/>
  <c r="S31" i="22" s="1"/>
  <c r="AE40" i="20"/>
  <c r="AC40" i="20"/>
  <c r="AA40" i="20"/>
  <c r="Y40" i="20"/>
  <c r="W40" i="20"/>
  <c r="U40" i="20"/>
  <c r="S40" i="20"/>
  <c r="Q40" i="20"/>
  <c r="O40" i="20"/>
  <c r="M40" i="20"/>
  <c r="K40" i="20"/>
  <c r="I40" i="20"/>
  <c r="G40" i="20"/>
  <c r="AG39" i="20"/>
  <c r="P39" i="22" s="1"/>
  <c r="AG38" i="20"/>
  <c r="P38" i="22"/>
  <c r="AG37" i="20"/>
  <c r="P37" i="22" s="1"/>
  <c r="AG36" i="20"/>
  <c r="P36" i="22"/>
  <c r="AG35" i="20"/>
  <c r="P35" i="22" s="1"/>
  <c r="AG34" i="20"/>
  <c r="P34" i="22" s="1"/>
  <c r="AG33" i="20"/>
  <c r="P33" i="22" s="1"/>
  <c r="AG32" i="20"/>
  <c r="P32" i="22"/>
  <c r="AG31" i="20"/>
  <c r="P31" i="22" s="1"/>
  <c r="AE40" i="19"/>
  <c r="AC40" i="19"/>
  <c r="AA40" i="19"/>
  <c r="AG35" i="19"/>
  <c r="M35" i="22" s="1"/>
  <c r="AG34" i="19"/>
  <c r="M34" i="22"/>
  <c r="AG33" i="19"/>
  <c r="M33" i="22" s="1"/>
  <c r="AG32" i="19"/>
  <c r="M32" i="22"/>
  <c r="AG31" i="19"/>
  <c r="M31" i="22" s="1"/>
  <c r="AG35" i="18"/>
  <c r="J35" i="22" s="1"/>
  <c r="AG34" i="18"/>
  <c r="J34" i="22" s="1"/>
  <c r="AG33" i="18"/>
  <c r="J33" i="22" s="1"/>
  <c r="AG32" i="18"/>
  <c r="J32" i="22" s="1"/>
  <c r="AG31" i="18"/>
  <c r="J31" i="22"/>
  <c r="AE40" i="18"/>
  <c r="AC40" i="18"/>
  <c r="AA40" i="18"/>
  <c r="AE43" i="4"/>
  <c r="AC43" i="4"/>
  <c r="AA43" i="4"/>
  <c r="I8" i="11"/>
  <c r="J8" i="11"/>
  <c r="G8" i="11"/>
  <c r="S6" i="22"/>
  <c r="P6" i="22"/>
  <c r="M6" i="22"/>
  <c r="J6" i="22"/>
  <c r="C44" i="22"/>
  <c r="A39" i="22"/>
  <c r="A38" i="22"/>
  <c r="A37" i="22"/>
  <c r="A36" i="22"/>
  <c r="A35" i="22"/>
  <c r="A34" i="22"/>
  <c r="A33" i="22"/>
  <c r="A32" i="22"/>
  <c r="A31" i="22"/>
  <c r="C26" i="22"/>
  <c r="A23" i="22"/>
  <c r="A22" i="22"/>
  <c r="A21" i="22"/>
  <c r="A20" i="22"/>
  <c r="A19" i="22"/>
  <c r="A18" i="22"/>
  <c r="A17" i="22"/>
  <c r="A16" i="22"/>
  <c r="A15" i="22"/>
  <c r="A14" i="22"/>
  <c r="A13" i="22"/>
  <c r="A12" i="22"/>
  <c r="A11" i="22"/>
  <c r="A10" i="22"/>
  <c r="E9" i="22"/>
  <c r="A9" i="22"/>
  <c r="G6" i="22"/>
  <c r="E2" i="22"/>
  <c r="E2" i="11" s="1"/>
  <c r="E1" i="22"/>
  <c r="E1" i="11" s="1"/>
  <c r="B8" i="11"/>
  <c r="A26" i="11"/>
  <c r="Y40" i="19"/>
  <c r="W40" i="19"/>
  <c r="U40" i="19"/>
  <c r="Q40" i="19"/>
  <c r="O40" i="19"/>
  <c r="M40" i="19"/>
  <c r="I40" i="19"/>
  <c r="AG39" i="19"/>
  <c r="M39" i="22" s="1"/>
  <c r="AG38" i="19"/>
  <c r="AG37" i="19"/>
  <c r="M37" i="22" s="1"/>
  <c r="AG36" i="19"/>
  <c r="M36" i="22" s="1"/>
  <c r="S40" i="19"/>
  <c r="K40" i="19"/>
  <c r="G40" i="19"/>
  <c r="Y40" i="18"/>
  <c r="W40" i="18"/>
  <c r="U40" i="18"/>
  <c r="Q40" i="18"/>
  <c r="O40" i="18"/>
  <c r="M40" i="18"/>
  <c r="I40" i="18"/>
  <c r="AG39" i="18"/>
  <c r="J39" i="22"/>
  <c r="AG38" i="18"/>
  <c r="J38" i="22" s="1"/>
  <c r="AG37" i="18"/>
  <c r="J37" i="22" s="1"/>
  <c r="AG36" i="18"/>
  <c r="J36" i="22" s="1"/>
  <c r="S40" i="18"/>
  <c r="K40" i="18"/>
  <c r="G40" i="18"/>
  <c r="S43" i="4"/>
  <c r="W43" i="4"/>
  <c r="Y43" i="4"/>
  <c r="F8" i="11"/>
  <c r="U43" i="4"/>
  <c r="Q43" i="4"/>
  <c r="O43" i="4"/>
  <c r="M43" i="4"/>
  <c r="I43" i="4"/>
  <c r="A19" i="11"/>
  <c r="A20" i="11"/>
  <c r="A21" i="11"/>
  <c r="A22" i="11"/>
  <c r="A17" i="11"/>
  <c r="A18" i="11"/>
  <c r="A9" i="11"/>
  <c r="A10" i="11"/>
  <c r="A11" i="11"/>
  <c r="A12" i="11"/>
  <c r="A13" i="11"/>
  <c r="A14" i="11"/>
  <c r="A15" i="11"/>
  <c r="A16" i="11"/>
  <c r="A8" i="11"/>
  <c r="C8" i="11"/>
  <c r="E8" i="11"/>
  <c r="D8" i="11"/>
  <c r="K43" i="4"/>
  <c r="C41" i="11"/>
  <c r="O81" i="11"/>
  <c r="P81" i="11" s="1"/>
  <c r="Q81" i="11" s="1"/>
  <c r="H59" i="11"/>
  <c r="M41" i="11"/>
  <c r="U24" i="21"/>
  <c r="U24" i="20"/>
  <c r="L16" i="22"/>
  <c r="G31" i="22" l="1"/>
  <c r="AH43" i="4"/>
  <c r="E7" i="24"/>
  <c r="U26" i="20"/>
  <c r="U28" i="20" s="1"/>
  <c r="U42" i="20" s="1"/>
  <c r="AH22" i="4"/>
  <c r="G21" i="22" s="1"/>
  <c r="O26" i="21"/>
  <c r="O28" i="21" s="1"/>
  <c r="O42" i="21" s="1"/>
  <c r="O17" i="11"/>
  <c r="P17" i="11" s="1"/>
  <c r="Q17" i="11" s="1"/>
  <c r="H23" i="11"/>
  <c r="B14" i="23"/>
  <c r="AH14" i="4"/>
  <c r="G13" i="22" s="1"/>
  <c r="G25" i="4"/>
  <c r="G27" i="4" s="1"/>
  <c r="U26" i="18"/>
  <c r="U28" i="18" s="1"/>
  <c r="U42" i="18" s="1"/>
  <c r="U44" i="18" s="1"/>
  <c r="V6" i="22"/>
  <c r="E3" i="22" s="1"/>
  <c r="E3" i="11" s="1"/>
  <c r="AG9" i="20"/>
  <c r="P9" i="22" s="1"/>
  <c r="AH16" i="4"/>
  <c r="G15" i="22" s="1"/>
  <c r="AH24" i="4"/>
  <c r="G23" i="22" s="1"/>
  <c r="AG17" i="21"/>
  <c r="AG11" i="20"/>
  <c r="P11" i="22" s="1"/>
  <c r="AG13" i="19"/>
  <c r="AG21" i="19"/>
  <c r="AG9" i="18"/>
  <c r="AG17" i="18"/>
  <c r="AG11" i="21"/>
  <c r="AG19" i="21"/>
  <c r="AG12" i="20"/>
  <c r="AG20" i="20"/>
  <c r="P20" i="22" s="1"/>
  <c r="N59" i="11"/>
  <c r="J59" i="11"/>
  <c r="O45" i="11"/>
  <c r="P45" i="11" s="1"/>
  <c r="Q45" i="11" s="1"/>
  <c r="I77" i="11"/>
  <c r="I95" i="11"/>
  <c r="AH17" i="4"/>
  <c r="G16" i="22" s="1"/>
  <c r="AG14" i="19"/>
  <c r="AG22" i="19"/>
  <c r="AG16" i="18"/>
  <c r="AG40" i="20"/>
  <c r="O53" i="11"/>
  <c r="P53" i="11" s="1"/>
  <c r="Q53" i="11" s="1"/>
  <c r="V37" i="22"/>
  <c r="F41" i="11"/>
  <c r="J77" i="11"/>
  <c r="D95" i="11"/>
  <c r="AH11" i="4"/>
  <c r="G10" i="22" s="1"/>
  <c r="AH19" i="4"/>
  <c r="G18" i="22" s="1"/>
  <c r="AG12" i="21"/>
  <c r="S12" i="22" s="1"/>
  <c r="AG20" i="21"/>
  <c r="AG14" i="20"/>
  <c r="P14" i="22" s="1"/>
  <c r="AG22" i="20"/>
  <c r="AG16" i="19"/>
  <c r="AG10" i="18"/>
  <c r="AG18" i="18"/>
  <c r="K24" i="21"/>
  <c r="K26" i="21" s="1"/>
  <c r="K28" i="21" s="1"/>
  <c r="K42" i="21" s="1"/>
  <c r="K44" i="21" s="1"/>
  <c r="K24" i="20"/>
  <c r="K24" i="19"/>
  <c r="M24" i="18"/>
  <c r="M26" i="18" s="1"/>
  <c r="M28" i="18" s="1"/>
  <c r="M42" i="18" s="1"/>
  <c r="U25" i="4"/>
  <c r="U27" i="4" s="1"/>
  <c r="U29" i="4" s="1"/>
  <c r="U45" i="4" s="1"/>
  <c r="O74" i="11"/>
  <c r="P74" i="11" s="1"/>
  <c r="Q74" i="11" s="1"/>
  <c r="AH12" i="4"/>
  <c r="G11" i="22" s="1"/>
  <c r="AH20" i="4"/>
  <c r="G19" i="22" s="1"/>
  <c r="AG13" i="21"/>
  <c r="AG21" i="21"/>
  <c r="AG15" i="20"/>
  <c r="AG23" i="20"/>
  <c r="AG17" i="19"/>
  <c r="AH10" i="4"/>
  <c r="G9" i="22" s="1"/>
  <c r="AH18" i="4"/>
  <c r="G17" i="22" s="1"/>
  <c r="AG10" i="21"/>
  <c r="AG18" i="21"/>
  <c r="AG13" i="18"/>
  <c r="AG15" i="21"/>
  <c r="AG23" i="21"/>
  <c r="AG16" i="20"/>
  <c r="AG40" i="19"/>
  <c r="C23" i="11"/>
  <c r="H41" i="11"/>
  <c r="F59" i="11"/>
  <c r="E77" i="11"/>
  <c r="AH13" i="4"/>
  <c r="AH21" i="4"/>
  <c r="G20" i="22" s="1"/>
  <c r="AG10" i="19"/>
  <c r="M10" i="22" s="1"/>
  <c r="AG18" i="19"/>
  <c r="AG12" i="18"/>
  <c r="AG20" i="18"/>
  <c r="O85" i="11"/>
  <c r="P85" i="11" s="1"/>
  <c r="Q85" i="11" s="1"/>
  <c r="V36" i="22"/>
  <c r="C95" i="11"/>
  <c r="O8" i="11"/>
  <c r="P8" i="11" s="1"/>
  <c r="Q8" i="11" s="1"/>
  <c r="G95" i="11"/>
  <c r="M95" i="11"/>
  <c r="B41" i="11"/>
  <c r="D59" i="11"/>
  <c r="O54" i="11"/>
  <c r="P54" i="11" s="1"/>
  <c r="Q54" i="11" s="1"/>
  <c r="O52" i="11"/>
  <c r="P52" i="11" s="1"/>
  <c r="Q52" i="11" s="1"/>
  <c r="AG9" i="21"/>
  <c r="AH15" i="4"/>
  <c r="G14" i="22" s="1"/>
  <c r="AH23" i="4"/>
  <c r="G22" i="22" s="1"/>
  <c r="AG16" i="21"/>
  <c r="AG10" i="20"/>
  <c r="AG18" i="20"/>
  <c r="G24" i="19"/>
  <c r="G26" i="19" s="1"/>
  <c r="G28" i="19" s="1"/>
  <c r="G42" i="19" s="1"/>
  <c r="G44" i="19" s="1"/>
  <c r="AG14" i="18"/>
  <c r="AG22" i="18"/>
  <c r="M24" i="21"/>
  <c r="M24" i="20"/>
  <c r="S24" i="20"/>
  <c r="S26" i="20" s="1"/>
  <c r="S28" i="20" s="1"/>
  <c r="S42" i="20" s="1"/>
  <c r="W24" i="21"/>
  <c r="V35" i="22"/>
  <c r="V32" i="22"/>
  <c r="G11" i="23" s="1"/>
  <c r="G40" i="22"/>
  <c r="P40" i="22"/>
  <c r="V33" i="22"/>
  <c r="J40" i="22"/>
  <c r="M38" i="22"/>
  <c r="M40" i="22" s="1"/>
  <c r="AG40" i="18"/>
  <c r="S32" i="22"/>
  <c r="AG40" i="21"/>
  <c r="D77" i="11"/>
  <c r="N95" i="11"/>
  <c r="O89" i="11"/>
  <c r="P89" i="11" s="1"/>
  <c r="Q89" i="11" s="1"/>
  <c r="E95" i="11"/>
  <c r="AG11" i="18"/>
  <c r="J11" i="22" s="1"/>
  <c r="AG15" i="18"/>
  <c r="AG19" i="18"/>
  <c r="J19" i="22" s="1"/>
  <c r="AG23" i="18"/>
  <c r="I24" i="21"/>
  <c r="I24" i="20"/>
  <c r="I26" i="20" s="1"/>
  <c r="I28" i="20" s="1"/>
  <c r="I42" i="20" s="1"/>
  <c r="I24" i="18"/>
  <c r="M24" i="19"/>
  <c r="M26" i="19" s="1"/>
  <c r="M28" i="19" s="1"/>
  <c r="M42" i="19" s="1"/>
  <c r="AG9" i="19"/>
  <c r="M9" i="22" s="1"/>
  <c r="Q24" i="21"/>
  <c r="Q26" i="21" s="1"/>
  <c r="Q28" i="21" s="1"/>
  <c r="Q42" i="21" s="1"/>
  <c r="Q44" i="21" s="1"/>
  <c r="Q24" i="20"/>
  <c r="S25" i="4"/>
  <c r="S27" i="4" s="1"/>
  <c r="S29" i="4" s="1"/>
  <c r="S45" i="4" s="1"/>
  <c r="S24" i="21"/>
  <c r="S24" i="19"/>
  <c r="S24" i="18"/>
  <c r="U24" i="19"/>
  <c r="U26" i="19" s="1"/>
  <c r="U28" i="19" s="1"/>
  <c r="U42" i="19" s="1"/>
  <c r="O64" i="11"/>
  <c r="P64" i="11" s="1"/>
  <c r="Q64" i="11" s="1"/>
  <c r="O75" i="11"/>
  <c r="P75" i="11" s="1"/>
  <c r="Q75" i="11" s="1"/>
  <c r="W25" i="4"/>
  <c r="W27" i="4" s="1"/>
  <c r="W29" i="4" s="1"/>
  <c r="W45" i="4" s="1"/>
  <c r="W24" i="20"/>
  <c r="W26" i="20" s="1"/>
  <c r="W28" i="20" s="1"/>
  <c r="W42" i="20" s="1"/>
  <c r="W24" i="19"/>
  <c r="W26" i="19" s="1"/>
  <c r="W24" i="18"/>
  <c r="O14" i="11"/>
  <c r="P14" i="11" s="1"/>
  <c r="Q14" i="11" s="1"/>
  <c r="G77" i="11"/>
  <c r="C77" i="11"/>
  <c r="B95" i="11"/>
  <c r="Q26" i="19"/>
  <c r="Q28" i="19" s="1"/>
  <c r="Q42" i="19" s="1"/>
  <c r="Q44" i="19" s="1"/>
  <c r="Q46" i="19" s="1"/>
  <c r="Q48" i="19" s="1"/>
  <c r="U26" i="21"/>
  <c r="U28" i="21" s="1"/>
  <c r="U42" i="21" s="1"/>
  <c r="U44" i="21" s="1"/>
  <c r="S40" i="22"/>
  <c r="E41" i="11"/>
  <c r="D41" i="11"/>
  <c r="C59" i="11"/>
  <c r="G59" i="11"/>
  <c r="O44" i="11"/>
  <c r="P44" i="11" s="1"/>
  <c r="Q44" i="11" s="1"/>
  <c r="O51" i="11"/>
  <c r="P51" i="11" s="1"/>
  <c r="Q51" i="11" s="1"/>
  <c r="O49" i="11"/>
  <c r="P49" i="11" s="1"/>
  <c r="Q49" i="11" s="1"/>
  <c r="M59" i="11"/>
  <c r="I59" i="11"/>
  <c r="O62" i="11"/>
  <c r="P62" i="11" s="1"/>
  <c r="Q62" i="11" s="1"/>
  <c r="B77" i="11"/>
  <c r="F77" i="11"/>
  <c r="M77" i="11"/>
  <c r="O73" i="11"/>
  <c r="P73" i="11" s="1"/>
  <c r="Q73" i="11" s="1"/>
  <c r="O72" i="11"/>
  <c r="P72" i="11" s="1"/>
  <c r="Q72" i="11" s="1"/>
  <c r="O70" i="11"/>
  <c r="P70" i="11" s="1"/>
  <c r="Q70" i="11" s="1"/>
  <c r="O68" i="11"/>
  <c r="P68" i="11" s="1"/>
  <c r="Q68" i="11" s="1"/>
  <c r="O66" i="11"/>
  <c r="P66" i="11" s="1"/>
  <c r="Q66" i="11" s="1"/>
  <c r="L95" i="11"/>
  <c r="AG13" i="20"/>
  <c r="AG17" i="20"/>
  <c r="AG21" i="20"/>
  <c r="P21" i="22" s="1"/>
  <c r="AG11" i="19"/>
  <c r="M11" i="22" s="1"/>
  <c r="AG15" i="19"/>
  <c r="AG19" i="19"/>
  <c r="AG23" i="19"/>
  <c r="M23" i="22" s="1"/>
  <c r="O34" i="11"/>
  <c r="P34" i="11" s="1"/>
  <c r="Q34" i="11" s="1"/>
  <c r="O28" i="11"/>
  <c r="P28" i="11" s="1"/>
  <c r="Q28" i="11" s="1"/>
  <c r="N77" i="11"/>
  <c r="H95" i="11"/>
  <c r="O94" i="11"/>
  <c r="P94" i="11" s="1"/>
  <c r="Q94" i="11" s="1"/>
  <c r="AG12" i="19"/>
  <c r="I41" i="11"/>
  <c r="N23" i="11"/>
  <c r="B23" i="11"/>
  <c r="L23" i="11"/>
  <c r="O10" i="11"/>
  <c r="P10" i="11" s="1"/>
  <c r="Q10" i="11" s="1"/>
  <c r="I23" i="11"/>
  <c r="O40" i="11"/>
  <c r="P40" i="11" s="1"/>
  <c r="Q40" i="11" s="1"/>
  <c r="O38" i="11"/>
  <c r="P38" i="11" s="1"/>
  <c r="Q38" i="11" s="1"/>
  <c r="L41" i="11"/>
  <c r="O47" i="11"/>
  <c r="P47" i="11" s="1"/>
  <c r="Q47" i="11" s="1"/>
  <c r="O76" i="11"/>
  <c r="P76" i="11" s="1"/>
  <c r="Q76" i="11" s="1"/>
  <c r="O91" i="11"/>
  <c r="P91" i="11" s="1"/>
  <c r="Q91" i="11" s="1"/>
  <c r="Q25" i="4"/>
  <c r="Q27" i="4" s="1"/>
  <c r="Q29" i="4" s="1"/>
  <c r="Q45" i="4" s="1"/>
  <c r="Q24" i="18"/>
  <c r="O48" i="11"/>
  <c r="P48" i="11" s="1"/>
  <c r="Q48" i="11" s="1"/>
  <c r="O36" i="11"/>
  <c r="P36" i="11" s="1"/>
  <c r="Q36" i="11" s="1"/>
  <c r="O32" i="11"/>
  <c r="P32" i="11" s="1"/>
  <c r="Q32" i="11" s="1"/>
  <c r="O30" i="11"/>
  <c r="P30" i="11" s="1"/>
  <c r="Q30" i="11" s="1"/>
  <c r="O18" i="11"/>
  <c r="P18" i="11" s="1"/>
  <c r="Q18" i="11" s="1"/>
  <c r="F23" i="11"/>
  <c r="G23" i="11"/>
  <c r="M23" i="11"/>
  <c r="E23" i="11"/>
  <c r="O69" i="11"/>
  <c r="P69" i="11" s="1"/>
  <c r="Q69" i="11" s="1"/>
  <c r="O65" i="11"/>
  <c r="P65" i="11" s="1"/>
  <c r="Q65" i="11" s="1"/>
  <c r="O25" i="4"/>
  <c r="O27" i="4" s="1"/>
  <c r="O29" i="4" s="1"/>
  <c r="O45" i="4" s="1"/>
  <c r="O24" i="20"/>
  <c r="O24" i="19"/>
  <c r="O26" i="19" s="1"/>
  <c r="O28" i="19" s="1"/>
  <c r="O42" i="19" s="1"/>
  <c r="O24" i="18"/>
  <c r="O50" i="11"/>
  <c r="P50" i="11" s="1"/>
  <c r="Q50" i="11" s="1"/>
  <c r="N41" i="11"/>
  <c r="O27" i="11"/>
  <c r="P27" i="11" s="1"/>
  <c r="Q27" i="11" s="1"/>
  <c r="D23" i="11"/>
  <c r="AE25" i="4"/>
  <c r="AE27" i="4" s="1"/>
  <c r="AE29" i="4" s="1"/>
  <c r="AE45" i="4" s="1"/>
  <c r="AE24" i="20"/>
  <c r="AE24" i="18"/>
  <c r="AE26" i="18" s="1"/>
  <c r="AE28" i="18" s="1"/>
  <c r="AE42" i="18" s="1"/>
  <c r="AC24" i="20"/>
  <c r="AC26" i="20" s="1"/>
  <c r="AC28" i="20" s="1"/>
  <c r="AC42" i="20" s="1"/>
  <c r="W26" i="21"/>
  <c r="W28" i="21" s="1"/>
  <c r="W42" i="21" s="1"/>
  <c r="W26" i="18"/>
  <c r="W28" i="18" s="1"/>
  <c r="W42" i="18" s="1"/>
  <c r="P12" i="22"/>
  <c r="M18" i="22"/>
  <c r="O22" i="11"/>
  <c r="P22" i="11" s="1"/>
  <c r="Q22" i="11" s="1"/>
  <c r="R23" i="22"/>
  <c r="J15" i="22"/>
  <c r="R9" i="22"/>
  <c r="U9" i="22" s="1"/>
  <c r="R22" i="22"/>
  <c r="P80" i="11"/>
  <c r="Q80" i="11" s="1"/>
  <c r="R21" i="22"/>
  <c r="M14" i="22"/>
  <c r="AG17" i="4"/>
  <c r="F16" i="22" s="1"/>
  <c r="O19" i="11"/>
  <c r="P19" i="11" s="1"/>
  <c r="Q19" i="11" s="1"/>
  <c r="S13" i="22"/>
  <c r="AF13" i="21"/>
  <c r="AF17" i="21"/>
  <c r="K88" i="11"/>
  <c r="O88" i="11" s="1"/>
  <c r="P88" i="11" s="1"/>
  <c r="Q88" i="11" s="1"/>
  <c r="S17" i="22"/>
  <c r="AF10" i="20"/>
  <c r="O10" i="22" s="1"/>
  <c r="K67" i="11"/>
  <c r="O67" i="11" s="1"/>
  <c r="P67" i="11" s="1"/>
  <c r="Q67" i="11" s="1"/>
  <c r="AF14" i="20"/>
  <c r="O14" i="22" s="1"/>
  <c r="K71" i="11"/>
  <c r="O71" i="11" s="1"/>
  <c r="P71" i="11" s="1"/>
  <c r="Q71" i="11" s="1"/>
  <c r="AF18" i="20"/>
  <c r="O18" i="22" s="1"/>
  <c r="U18" i="22" s="1"/>
  <c r="AF23" i="19"/>
  <c r="L23" i="22" s="1"/>
  <c r="U23" i="22" s="1"/>
  <c r="K58" i="11"/>
  <c r="O58" i="11" s="1"/>
  <c r="P58" i="11" s="1"/>
  <c r="Q58" i="11" s="1"/>
  <c r="O29" i="11"/>
  <c r="P29" i="11" s="1"/>
  <c r="Q29" i="11" s="1"/>
  <c r="AF12" i="18"/>
  <c r="I12" i="22" s="1"/>
  <c r="O33" i="11"/>
  <c r="P33" i="11" s="1"/>
  <c r="Q33" i="11" s="1"/>
  <c r="AF16" i="18"/>
  <c r="I16" i="22" s="1"/>
  <c r="AF20" i="18"/>
  <c r="I20" i="22" s="1"/>
  <c r="O37" i="11"/>
  <c r="P37" i="11" s="1"/>
  <c r="Q37" i="11" s="1"/>
  <c r="J20" i="22"/>
  <c r="O63" i="11"/>
  <c r="O9" i="11"/>
  <c r="K46" i="11"/>
  <c r="K84" i="11"/>
  <c r="O84" i="11" s="1"/>
  <c r="P84" i="11" s="1"/>
  <c r="Q84" i="11" s="1"/>
  <c r="AG21" i="4"/>
  <c r="F20" i="22" s="1"/>
  <c r="AG13" i="4"/>
  <c r="F12" i="22" s="1"/>
  <c r="U12" i="22" s="1"/>
  <c r="R16" i="22"/>
  <c r="AG15" i="4"/>
  <c r="F14" i="22" s="1"/>
  <c r="U14" i="22" s="1"/>
  <c r="O21" i="11"/>
  <c r="P21" i="11" s="1"/>
  <c r="Q21" i="11" s="1"/>
  <c r="AG23" i="4"/>
  <c r="F22" i="22" s="1"/>
  <c r="K82" i="11"/>
  <c r="O82" i="11" s="1"/>
  <c r="P82" i="11" s="1"/>
  <c r="Q82" i="11" s="1"/>
  <c r="AF11" i="21"/>
  <c r="AF15" i="21"/>
  <c r="K86" i="11"/>
  <c r="O86" i="11" s="1"/>
  <c r="P86" i="11" s="1"/>
  <c r="Q86" i="11" s="1"/>
  <c r="AF19" i="21"/>
  <c r="K90" i="11"/>
  <c r="O90" i="11" s="1"/>
  <c r="P90" i="11" s="1"/>
  <c r="Q90" i="11" s="1"/>
  <c r="AF17" i="19"/>
  <c r="L17" i="22" s="1"/>
  <c r="AF21" i="19"/>
  <c r="L21" i="22" s="1"/>
  <c r="U21" i="22" s="1"/>
  <c r="M21" i="22"/>
  <c r="O31" i="11"/>
  <c r="P31" i="11" s="1"/>
  <c r="Q31" i="11" s="1"/>
  <c r="O35" i="11"/>
  <c r="P35" i="11" s="1"/>
  <c r="Q35" i="11" s="1"/>
  <c r="J18" i="22"/>
  <c r="AF22" i="18"/>
  <c r="I22" i="22" s="1"/>
  <c r="O39" i="11"/>
  <c r="P39" i="11" s="1"/>
  <c r="Q39" i="11" s="1"/>
  <c r="O12" i="11"/>
  <c r="P12" i="11" s="1"/>
  <c r="Q12" i="11" s="1"/>
  <c r="O16" i="11"/>
  <c r="P16" i="11" s="1"/>
  <c r="Q16" i="11" s="1"/>
  <c r="AF10" i="21"/>
  <c r="S10" i="22"/>
  <c r="AF20" i="19"/>
  <c r="L20" i="22" s="1"/>
  <c r="K55" i="11"/>
  <c r="O55" i="11" s="1"/>
  <c r="P55" i="11" s="1"/>
  <c r="Q55" i="11" s="1"/>
  <c r="K26" i="11"/>
  <c r="Y24" i="18"/>
  <c r="J23" i="22"/>
  <c r="P17" i="22"/>
  <c r="M13" i="22"/>
  <c r="S26" i="19"/>
  <c r="S28" i="19" s="1"/>
  <c r="S42" i="19" s="1"/>
  <c r="S26" i="18"/>
  <c r="S28" i="18" s="1"/>
  <c r="S42" i="18" s="1"/>
  <c r="Q26" i="20"/>
  <c r="Q28" i="20" s="1"/>
  <c r="Q42" i="20" s="1"/>
  <c r="Q26" i="18"/>
  <c r="Q28" i="18" s="1"/>
  <c r="Q42" i="18" s="1"/>
  <c r="O26" i="20"/>
  <c r="O28" i="20" s="1"/>
  <c r="O42" i="20" s="1"/>
  <c r="O26" i="18"/>
  <c r="M26" i="20"/>
  <c r="M28" i="20" s="1"/>
  <c r="M42" i="20" s="1"/>
  <c r="M26" i="21"/>
  <c r="M28" i="21" s="1"/>
  <c r="M42" i="21" s="1"/>
  <c r="P16" i="22"/>
  <c r="S11" i="22"/>
  <c r="AE24" i="21"/>
  <c r="K26" i="20"/>
  <c r="K28" i="20" s="1"/>
  <c r="K42" i="20" s="1"/>
  <c r="AE26" i="20"/>
  <c r="AE28" i="20" s="1"/>
  <c r="AE42" i="20" s="1"/>
  <c r="K26" i="19"/>
  <c r="K28" i="19" s="1"/>
  <c r="K42" i="19" s="1"/>
  <c r="AE24" i="19"/>
  <c r="K24" i="18"/>
  <c r="S18" i="22"/>
  <c r="S14" i="22"/>
  <c r="M17" i="22"/>
  <c r="M22" i="22"/>
  <c r="I26" i="18"/>
  <c r="I28" i="18" s="1"/>
  <c r="I42" i="18" s="1"/>
  <c r="I26" i="19"/>
  <c r="I28" i="19" s="1"/>
  <c r="I42" i="19" s="1"/>
  <c r="AC24" i="19"/>
  <c r="AC24" i="18"/>
  <c r="S21" i="22"/>
  <c r="I25" i="4"/>
  <c r="I27" i="4" s="1"/>
  <c r="J16" i="22"/>
  <c r="M15" i="22"/>
  <c r="J12" i="22"/>
  <c r="P19" i="22"/>
  <c r="P15" i="22"/>
  <c r="P23" i="22"/>
  <c r="J13" i="22"/>
  <c r="J17" i="22"/>
  <c r="J21" i="22"/>
  <c r="S22" i="22"/>
  <c r="S9" i="22"/>
  <c r="S20" i="22"/>
  <c r="P18" i="22"/>
  <c r="P22" i="22"/>
  <c r="M16" i="22"/>
  <c r="M20" i="22"/>
  <c r="J14" i="22"/>
  <c r="J22" i="22"/>
  <c r="AA24" i="19"/>
  <c r="G24" i="18"/>
  <c r="AA24" i="20"/>
  <c r="S19" i="22"/>
  <c r="S16" i="22"/>
  <c r="AA24" i="18"/>
  <c r="S23" i="22"/>
  <c r="M19" i="22"/>
  <c r="G24" i="20"/>
  <c r="G26" i="20" s="1"/>
  <c r="G24" i="21"/>
  <c r="AA25" i="4"/>
  <c r="AA27" i="4" s="1"/>
  <c r="AA29" i="4" s="1"/>
  <c r="AA45" i="4" s="1"/>
  <c r="M25" i="4"/>
  <c r="K25" i="4"/>
  <c r="B9" i="23" l="1"/>
  <c r="V31" i="22"/>
  <c r="G9" i="23" s="1"/>
  <c r="G29" i="4"/>
  <c r="G45" i="4" s="1"/>
  <c r="U20" i="22"/>
  <c r="O28" i="18"/>
  <c r="O42" i="18" s="1"/>
  <c r="O44" i="18" s="1"/>
  <c r="O46" i="18" s="1"/>
  <c r="O48" i="18" s="1"/>
  <c r="U22" i="22"/>
  <c r="U16" i="22"/>
  <c r="G28" i="20"/>
  <c r="G42" i="20" s="1"/>
  <c r="G44" i="20" s="1"/>
  <c r="W28" i="19"/>
  <c r="W42" i="19" s="1"/>
  <c r="W44" i="19" s="1"/>
  <c r="I26" i="21"/>
  <c r="I28" i="21" s="1"/>
  <c r="I42" i="21" s="1"/>
  <c r="S26" i="21"/>
  <c r="S28" i="21" s="1"/>
  <c r="S42" i="21" s="1"/>
  <c r="S44" i="21" s="1"/>
  <c r="S46" i="21" s="1"/>
  <c r="S48" i="21" s="1"/>
  <c r="U46" i="21"/>
  <c r="U48" i="21" s="1"/>
  <c r="O24" i="22"/>
  <c r="V38" i="22"/>
  <c r="W44" i="18"/>
  <c r="W44" i="21"/>
  <c r="W46" i="21" s="1"/>
  <c r="W48" i="21" s="1"/>
  <c r="W44" i="20"/>
  <c r="W46" i="20" s="1"/>
  <c r="W48" i="20" s="1"/>
  <c r="L24" i="22"/>
  <c r="F24" i="22"/>
  <c r="O15" i="11"/>
  <c r="P15" i="11" s="1"/>
  <c r="Q15" i="11" s="1"/>
  <c r="J9" i="22"/>
  <c r="V9" i="22" s="1"/>
  <c r="K23" i="11"/>
  <c r="O20" i="11"/>
  <c r="P20" i="11" s="1"/>
  <c r="Q20" i="11" s="1"/>
  <c r="Y26" i="18"/>
  <c r="Y28" i="18" s="1"/>
  <c r="Y42" i="18" s="1"/>
  <c r="R15" i="22"/>
  <c r="U15" i="22" s="1"/>
  <c r="P9" i="11"/>
  <c r="Q9" i="11" s="1"/>
  <c r="U44" i="20"/>
  <c r="U46" i="20" s="1"/>
  <c r="U48" i="20" s="1"/>
  <c r="Y24" i="19"/>
  <c r="K95" i="11"/>
  <c r="K41" i="11"/>
  <c r="O26" i="11"/>
  <c r="R10" i="22"/>
  <c r="U10" i="22" s="1"/>
  <c r="R19" i="22"/>
  <c r="U19" i="22" s="1"/>
  <c r="R11" i="22"/>
  <c r="U11" i="22" s="1"/>
  <c r="Y24" i="21"/>
  <c r="K77" i="11"/>
  <c r="Y24" i="20"/>
  <c r="R17" i="22"/>
  <c r="U17" i="22" s="1"/>
  <c r="Y25" i="4"/>
  <c r="Y27" i="4" s="1"/>
  <c r="Y29" i="4" s="1"/>
  <c r="Y45" i="4" s="1"/>
  <c r="Y47" i="4" s="1"/>
  <c r="Y49" i="4" s="1"/>
  <c r="U46" i="18"/>
  <c r="U48" i="18" s="1"/>
  <c r="P10" i="22"/>
  <c r="O13" i="11"/>
  <c r="P13" i="11" s="1"/>
  <c r="Q13" i="11" s="1"/>
  <c r="O46" i="11"/>
  <c r="K59" i="11"/>
  <c r="P63" i="11"/>
  <c r="Q63" i="11" s="1"/>
  <c r="O77" i="11"/>
  <c r="I24" i="22"/>
  <c r="R13" i="22"/>
  <c r="U13" i="22" s="1"/>
  <c r="J23" i="11"/>
  <c r="O11" i="11"/>
  <c r="P11" i="11" s="1"/>
  <c r="Q11" i="11" s="1"/>
  <c r="U44" i="19"/>
  <c r="U46" i="19" s="1"/>
  <c r="O95" i="11"/>
  <c r="S44" i="19"/>
  <c r="S46" i="19" s="1"/>
  <c r="S48" i="19" s="1"/>
  <c r="S44" i="20"/>
  <c r="S44" i="18"/>
  <c r="S46" i="18" s="1"/>
  <c r="Q44" i="18"/>
  <c r="Q46" i="18" s="1"/>
  <c r="Q48" i="18" s="1"/>
  <c r="Q46" i="21"/>
  <c r="Q48" i="21" s="1"/>
  <c r="Q44" i="20"/>
  <c r="Q46" i="20" s="1"/>
  <c r="Q48" i="20" s="1"/>
  <c r="O44" i="19"/>
  <c r="O46" i="19" s="1"/>
  <c r="O44" i="20"/>
  <c r="O44" i="21"/>
  <c r="O46" i="21" s="1"/>
  <c r="O48" i="21" s="1"/>
  <c r="M44" i="19"/>
  <c r="M46" i="19" s="1"/>
  <c r="M48" i="19" s="1"/>
  <c r="M44" i="21"/>
  <c r="M46" i="21" s="1"/>
  <c r="M44" i="18"/>
  <c r="M46" i="18" s="1"/>
  <c r="M48" i="18" s="1"/>
  <c r="M44" i="20"/>
  <c r="V20" i="22"/>
  <c r="AE44" i="18"/>
  <c r="AE46" i="18" s="1"/>
  <c r="AE44" i="20"/>
  <c r="K44" i="20"/>
  <c r="V18" i="22"/>
  <c r="AE26" i="21"/>
  <c r="AE28" i="21" s="1"/>
  <c r="AE42" i="21" s="1"/>
  <c r="K26" i="18"/>
  <c r="K28" i="18" s="1"/>
  <c r="K42" i="18" s="1"/>
  <c r="K44" i="19"/>
  <c r="K46" i="21"/>
  <c r="K48" i="21" s="1"/>
  <c r="V11" i="22"/>
  <c r="J10" i="22"/>
  <c r="AE26" i="19"/>
  <c r="AE28" i="19" s="1"/>
  <c r="AE42" i="19" s="1"/>
  <c r="AC26" i="19"/>
  <c r="AC28" i="19" s="1"/>
  <c r="AC42" i="19" s="1"/>
  <c r="AC44" i="20"/>
  <c r="AC46" i="20" s="1"/>
  <c r="V21" i="22"/>
  <c r="I44" i="18"/>
  <c r="I46" i="18" s="1"/>
  <c r="V14" i="22"/>
  <c r="V17" i="22"/>
  <c r="I29" i="4"/>
  <c r="I45" i="4" s="1"/>
  <c r="I47" i="4" s="1"/>
  <c r="V19" i="22"/>
  <c r="AC26" i="18"/>
  <c r="AC28" i="18" s="1"/>
  <c r="AC42" i="18" s="1"/>
  <c r="I44" i="20"/>
  <c r="I46" i="20" s="1"/>
  <c r="I48" i="20" s="1"/>
  <c r="AC24" i="21"/>
  <c r="I44" i="19"/>
  <c r="I46" i="19" s="1"/>
  <c r="I48" i="19" s="1"/>
  <c r="AC25" i="4"/>
  <c r="AC27" i="4" s="1"/>
  <c r="AC29" i="4" s="1"/>
  <c r="AC45" i="4" s="1"/>
  <c r="V22" i="22"/>
  <c r="AA26" i="20"/>
  <c r="AA28" i="20" s="1"/>
  <c r="AA42" i="20" s="1"/>
  <c r="AA26" i="19"/>
  <c r="AA28" i="19" s="1"/>
  <c r="AA42" i="19" s="1"/>
  <c r="AA26" i="18"/>
  <c r="AA28" i="18" s="1"/>
  <c r="AA42" i="18" s="1"/>
  <c r="G26" i="18"/>
  <c r="G28" i="18" s="1"/>
  <c r="G42" i="18" s="1"/>
  <c r="V23" i="22"/>
  <c r="AA24" i="21"/>
  <c r="V16" i="22"/>
  <c r="M12" i="22"/>
  <c r="M24" i="22" s="1"/>
  <c r="AG24" i="19"/>
  <c r="G26" i="21"/>
  <c r="G46" i="19"/>
  <c r="U47" i="4"/>
  <c r="U49" i="4" s="1"/>
  <c r="U51" i="4" s="1"/>
  <c r="W47" i="4"/>
  <c r="W49" i="4" s="1"/>
  <c r="W51" i="4" s="1"/>
  <c r="S47" i="4"/>
  <c r="S49" i="4" s="1"/>
  <c r="O47" i="4"/>
  <c r="O49" i="4" s="1"/>
  <c r="M27" i="4"/>
  <c r="M29" i="4" s="1"/>
  <c r="M45" i="4" s="1"/>
  <c r="AA47" i="4"/>
  <c r="Q47" i="4"/>
  <c r="Q49" i="4" s="1"/>
  <c r="Q51" i="4" s="1"/>
  <c r="K27" i="4"/>
  <c r="K29" i="4" s="1"/>
  <c r="K45" i="4" s="1"/>
  <c r="AE47" i="4"/>
  <c r="AE49" i="4" s="1"/>
  <c r="AE51" i="4" s="1"/>
  <c r="V40" i="22" l="1"/>
  <c r="G47" i="4"/>
  <c r="G49" i="4" s="1"/>
  <c r="G51" i="4" s="1"/>
  <c r="G14" i="23"/>
  <c r="W46" i="19"/>
  <c r="W48" i="19" s="1"/>
  <c r="I44" i="21"/>
  <c r="I46" i="21" s="1"/>
  <c r="I48" i="18"/>
  <c r="K46" i="20"/>
  <c r="K48" i="20" s="1"/>
  <c r="W46" i="18"/>
  <c r="W48" i="18" s="1"/>
  <c r="O48" i="19"/>
  <c r="K46" i="19"/>
  <c r="K48" i="19" s="1"/>
  <c r="M46" i="20"/>
  <c r="M48" i="20" s="1"/>
  <c r="S48" i="18"/>
  <c r="AE46" i="20"/>
  <c r="AE48" i="20" s="1"/>
  <c r="AE48" i="18"/>
  <c r="AC48" i="20"/>
  <c r="J24" i="22"/>
  <c r="AG24" i="18"/>
  <c r="R24" i="22"/>
  <c r="U24" i="22"/>
  <c r="Y26" i="21"/>
  <c r="Y28" i="21" s="1"/>
  <c r="Y42" i="21" s="1"/>
  <c r="Y44" i="18"/>
  <c r="Y46" i="18" s="1"/>
  <c r="Y48" i="18" s="1"/>
  <c r="U48" i="19"/>
  <c r="Y26" i="20"/>
  <c r="AG26" i="20" s="1"/>
  <c r="P26" i="22" s="1"/>
  <c r="E8" i="23" s="1"/>
  <c r="P46" i="11"/>
  <c r="Q46" i="11" s="1"/>
  <c r="O59" i="11"/>
  <c r="O41" i="11"/>
  <c r="P26" i="11"/>
  <c r="Q26" i="11" s="1"/>
  <c r="Y26" i="19"/>
  <c r="Y28" i="19" s="1"/>
  <c r="Y42" i="19" s="1"/>
  <c r="O23" i="11"/>
  <c r="S46" i="20"/>
  <c r="S48" i="20" s="1"/>
  <c r="O46" i="20"/>
  <c r="O48" i="20" s="1"/>
  <c r="M48" i="21"/>
  <c r="K44" i="18"/>
  <c r="K46" i="18" s="1"/>
  <c r="AE44" i="19"/>
  <c r="AE46" i="19" s="1"/>
  <c r="V10" i="22"/>
  <c r="AE44" i="21"/>
  <c r="AE46" i="21" s="1"/>
  <c r="AE48" i="21" s="1"/>
  <c r="AC26" i="21"/>
  <c r="AC28" i="21" s="1"/>
  <c r="AC42" i="21" s="1"/>
  <c r="AC44" i="18"/>
  <c r="AC46" i="18" s="1"/>
  <c r="AH27" i="4"/>
  <c r="G26" i="22" s="1"/>
  <c r="B8" i="23" s="1"/>
  <c r="I49" i="4"/>
  <c r="I51" i="4" s="1"/>
  <c r="AC44" i="19"/>
  <c r="AC46" i="19" s="1"/>
  <c r="AA44" i="18"/>
  <c r="AA46" i="18" s="1"/>
  <c r="AA44" i="20"/>
  <c r="AA46" i="20" s="1"/>
  <c r="AA48" i="20" s="1"/>
  <c r="S15" i="22"/>
  <c r="AG24" i="21"/>
  <c r="AA44" i="19"/>
  <c r="P13" i="22"/>
  <c r="AG24" i="20"/>
  <c r="G44" i="18"/>
  <c r="G46" i="18" s="1"/>
  <c r="G46" i="20"/>
  <c r="AA26" i="21"/>
  <c r="AA28" i="21" s="1"/>
  <c r="AA42" i="21" s="1"/>
  <c r="AG26" i="18"/>
  <c r="G48" i="19"/>
  <c r="G28" i="21"/>
  <c r="G42" i="21" s="1"/>
  <c r="AC47" i="4"/>
  <c r="AC49" i="4" s="1"/>
  <c r="AC51" i="4" s="1"/>
  <c r="M47" i="4"/>
  <c r="K47" i="4"/>
  <c r="K49" i="4" s="1"/>
  <c r="K51" i="4" s="1"/>
  <c r="O51" i="4"/>
  <c r="AA49" i="4"/>
  <c r="AA51" i="4" s="1"/>
  <c r="S51" i="4"/>
  <c r="Y51" i="4"/>
  <c r="G12" i="22"/>
  <c r="AH25" i="4"/>
  <c r="AH47" i="4" l="1"/>
  <c r="G44" i="22" s="1"/>
  <c r="B16" i="23" s="1"/>
  <c r="AC48" i="19"/>
  <c r="I48" i="21"/>
  <c r="AA46" i="19"/>
  <c r="AA48" i="19" s="1"/>
  <c r="AG28" i="20"/>
  <c r="AG42" i="20" s="1"/>
  <c r="Y28" i="20"/>
  <c r="Y42" i="20" s="1"/>
  <c r="Y44" i="20" s="1"/>
  <c r="Y46" i="20" s="1"/>
  <c r="AG46" i="20" s="1"/>
  <c r="P46" i="22" s="1"/>
  <c r="Y44" i="19"/>
  <c r="Y46" i="19" s="1"/>
  <c r="Y48" i="19" s="1"/>
  <c r="Y44" i="21"/>
  <c r="Y46" i="21" s="1"/>
  <c r="AG26" i="19"/>
  <c r="M26" i="22" s="1"/>
  <c r="AE48" i="19"/>
  <c r="K48" i="18"/>
  <c r="AC44" i="21"/>
  <c r="AC46" i="21" s="1"/>
  <c r="AC48" i="18"/>
  <c r="AH29" i="4"/>
  <c r="AH45" i="4" s="1"/>
  <c r="AA44" i="21"/>
  <c r="AA46" i="21" s="1"/>
  <c r="AA48" i="21" s="1"/>
  <c r="G48" i="20"/>
  <c r="AG28" i="18"/>
  <c r="AG42" i="18" s="1"/>
  <c r="J26" i="22"/>
  <c r="C8" i="23" s="1"/>
  <c r="AG46" i="18"/>
  <c r="J46" i="22" s="1"/>
  <c r="P24" i="22"/>
  <c r="P28" i="22" s="1"/>
  <c r="P42" i="22" s="1"/>
  <c r="E15" i="23" s="1"/>
  <c r="V13" i="22"/>
  <c r="AA48" i="18"/>
  <c r="G48" i="18"/>
  <c r="AG26" i="21"/>
  <c r="S26" i="22" s="1"/>
  <c r="F8" i="23" s="1"/>
  <c r="AG44" i="18"/>
  <c r="J44" i="22" s="1"/>
  <c r="C16" i="23" s="1"/>
  <c r="V15" i="22"/>
  <c r="S24" i="22"/>
  <c r="G44" i="21"/>
  <c r="M49" i="4"/>
  <c r="M51" i="4" s="1"/>
  <c r="V12" i="22"/>
  <c r="G24" i="22"/>
  <c r="M28" i="22" l="1"/>
  <c r="M42" i="22" s="1"/>
  <c r="D15" i="23" s="1"/>
  <c r="D8" i="23"/>
  <c r="G28" i="22"/>
  <c r="G42" i="22" s="1"/>
  <c r="B15" i="23" s="1"/>
  <c r="B7" i="23"/>
  <c r="AG44" i="19"/>
  <c r="M44" i="22" s="1"/>
  <c r="D16" i="23" s="1"/>
  <c r="AG44" i="21"/>
  <c r="S44" i="22" s="1"/>
  <c r="F16" i="23" s="1"/>
  <c r="AC48" i="21"/>
  <c r="AG28" i="19"/>
  <c r="AG42" i="19" s="1"/>
  <c r="Y48" i="20"/>
  <c r="Y48" i="21"/>
  <c r="AG46" i="19"/>
  <c r="M46" i="22" s="1"/>
  <c r="AG44" i="20"/>
  <c r="AG28" i="21"/>
  <c r="AG42" i="21" s="1"/>
  <c r="AG48" i="18"/>
  <c r="V24" i="22"/>
  <c r="G7" i="23" s="1"/>
  <c r="J28" i="22"/>
  <c r="J42" i="22" s="1"/>
  <c r="V26" i="22"/>
  <c r="G8" i="23" s="1"/>
  <c r="S28" i="22"/>
  <c r="S42" i="22" s="1"/>
  <c r="F15" i="23" s="1"/>
  <c r="G46" i="21"/>
  <c r="AG46" i="21" s="1"/>
  <c r="S46" i="22" s="1"/>
  <c r="AH49" i="4"/>
  <c r="J48" i="22" l="1"/>
  <c r="C17" i="23" s="1"/>
  <c r="C15" i="23"/>
  <c r="M48" i="22"/>
  <c r="D17" i="23" s="1"/>
  <c r="AG48" i="19"/>
  <c r="P44" i="22"/>
  <c r="AG48" i="20"/>
  <c r="V28" i="22"/>
  <c r="V42" i="22" s="1"/>
  <c r="G15" i="23" s="1"/>
  <c r="AG48" i="21"/>
  <c r="G48" i="21"/>
  <c r="S48" i="22"/>
  <c r="F17" i="23" s="1"/>
  <c r="G46" i="22"/>
  <c r="AH51" i="4"/>
  <c r="P48" i="22" l="1"/>
  <c r="E17" i="23" s="1"/>
  <c r="E16" i="23"/>
  <c r="V44" i="22"/>
  <c r="G16" i="23" s="1"/>
  <c r="V46" i="22"/>
  <c r="G48" i="22"/>
  <c r="B17" i="23" s="1"/>
  <c r="V48" i="22" l="1"/>
  <c r="G17" i="23" s="1"/>
</calcChain>
</file>

<file path=xl/sharedStrings.xml><?xml version="1.0" encoding="utf-8"?>
<sst xmlns="http://schemas.openxmlformats.org/spreadsheetml/2006/main" count="657" uniqueCount="138">
  <si>
    <r>
      <rPr>
        <b/>
        <sz val="11"/>
        <color indexed="8"/>
        <rFont val="Calibri"/>
        <family val="2"/>
      </rPr>
      <t>DO NOT</t>
    </r>
    <r>
      <rPr>
        <sz val="11"/>
        <color theme="1"/>
        <rFont val="Calibri"/>
        <family val="2"/>
        <scheme val="minor"/>
      </rPr>
      <t xml:space="preserve"> change anything in the SUMMARY Tab, which only includes formulas and links to the Year tabs. All entries should be in the Year tabs, highlighted cells. </t>
    </r>
  </si>
  <si>
    <r>
      <t xml:space="preserve">Add - Organization Name and Project Title in cells </t>
    </r>
    <r>
      <rPr>
        <b/>
        <sz val="11"/>
        <color indexed="8"/>
        <rFont val="Calibri"/>
        <family val="2"/>
      </rPr>
      <t>E1</t>
    </r>
    <r>
      <rPr>
        <b/>
        <sz val="11"/>
        <color indexed="8"/>
        <rFont val="Calibri"/>
        <family val="2"/>
      </rPr>
      <t xml:space="preserve"> &amp; 2</t>
    </r>
    <r>
      <rPr>
        <sz val="11"/>
        <color theme="1"/>
        <rFont val="Calibri"/>
        <family val="2"/>
        <scheme val="minor"/>
      </rPr>
      <t xml:space="preserve"> of the Year 1 Tab.</t>
    </r>
  </si>
  <si>
    <r>
      <t xml:space="preserve">Add - Period of performance (XX/XX/XXXX) for each budget year in cell </t>
    </r>
    <r>
      <rPr>
        <b/>
        <sz val="11"/>
        <color indexed="8"/>
        <rFont val="Calibri"/>
        <family val="2"/>
      </rPr>
      <t>E</t>
    </r>
    <r>
      <rPr>
        <b/>
        <sz val="11"/>
        <color indexed="8"/>
        <rFont val="Calibri"/>
        <family val="2"/>
      </rPr>
      <t>3</t>
    </r>
    <r>
      <rPr>
        <sz val="11"/>
        <color theme="1"/>
        <rFont val="Calibri"/>
        <family val="2"/>
        <scheme val="minor"/>
      </rPr>
      <t xml:space="preserve"> of each Years Tab</t>
    </r>
  </si>
  <si>
    <r>
      <t xml:space="preserve">Add - Fringe Benefit, Indirect Cost Rates and Fee (if applicable) in </t>
    </r>
    <r>
      <rPr>
        <b/>
        <sz val="11"/>
        <color indexed="8"/>
        <rFont val="Calibri"/>
        <family val="2"/>
      </rPr>
      <t>C26, C44 &amp; C46</t>
    </r>
    <r>
      <rPr>
        <sz val="11"/>
        <color theme="1"/>
        <rFont val="Calibri"/>
        <family val="2"/>
        <scheme val="minor"/>
      </rPr>
      <t xml:space="preserve"> of the Year 1 Tab. (PLEASE NOTE: if using federally approved rates for fringe and indirect, please attach a current NICRA with your budget. If you don’t have one, the Indirect cost rate cannot be more than the 10% de minims rate.)</t>
    </r>
  </si>
  <si>
    <r>
      <t xml:space="preserve">Add - Hourly Rates in each Years tab </t>
    </r>
    <r>
      <rPr>
        <b/>
        <sz val="11"/>
        <color indexed="8"/>
        <rFont val="Calibri"/>
        <family val="2"/>
      </rPr>
      <t>E9-23</t>
    </r>
    <r>
      <rPr>
        <sz val="11"/>
        <color theme="1"/>
        <rFont val="Calibri"/>
        <family val="2"/>
        <scheme val="minor"/>
      </rPr>
      <t xml:space="preserve">. </t>
    </r>
  </si>
  <si>
    <t>Adjust formulas for fringe and overhead in accordance with your organization's policy for calculating fringe and indirect costs.</t>
  </si>
  <si>
    <t>Please attach payroll reports that show the annual salaries for each proposed staff (if applicable) and a description of the method used to calculate their hourly rates. In addition, please state the % increase applies to labor rates (if applicable).</t>
  </si>
  <si>
    <t>BUDGET SUMMARY</t>
  </si>
  <si>
    <t>Budget Category</t>
  </si>
  <si>
    <t>Year 1</t>
  </si>
  <si>
    <t>Year 2</t>
  </si>
  <si>
    <t>Year 3</t>
  </si>
  <si>
    <t>Year 4</t>
  </si>
  <si>
    <t>Year 5</t>
  </si>
  <si>
    <t>Total</t>
  </si>
  <si>
    <t>A. Personnel</t>
  </si>
  <si>
    <t>B. Fringe Benefits</t>
  </si>
  <si>
    <t>C. Travel</t>
  </si>
  <si>
    <t>D. Equipment</t>
  </si>
  <si>
    <t>E. Supplies</t>
  </si>
  <si>
    <t>F. Construction</t>
  </si>
  <si>
    <t>G. Contractual</t>
  </si>
  <si>
    <t>H. Other</t>
  </si>
  <si>
    <t>I. Total Direct Costs</t>
  </si>
  <si>
    <t>J. Indirect Costs</t>
  </si>
  <si>
    <t>TOTAL PROJECT COSTS</t>
  </si>
  <si>
    <t>Organization's Name</t>
  </si>
  <si>
    <t>Project Title</t>
  </si>
  <si>
    <t xml:space="preserve">Period of Performance </t>
  </si>
  <si>
    <t xml:space="preserve">Total </t>
  </si>
  <si>
    <t xml:space="preserve">Hourly </t>
  </si>
  <si>
    <t>Personnel</t>
  </si>
  <si>
    <t>Rates</t>
  </si>
  <si>
    <t>Hours</t>
  </si>
  <si>
    <t xml:space="preserve">Total Personnel Costs </t>
  </si>
  <si>
    <r>
      <t xml:space="preserve">Fringe Benefits </t>
    </r>
    <r>
      <rPr>
        <b/>
        <sz val="12"/>
        <color indexed="8"/>
        <rFont val="Arial"/>
        <family val="2"/>
      </rPr>
      <t/>
    </r>
  </si>
  <si>
    <t>Total Personnel and Fringe Benefits</t>
  </si>
  <si>
    <t xml:space="preserve">Other Direct Costs </t>
  </si>
  <si>
    <t xml:space="preserve">Total Other Direct Costs </t>
  </si>
  <si>
    <t xml:space="preserve">Total Direct Costs </t>
  </si>
  <si>
    <t>Indirect Costs</t>
  </si>
  <si>
    <t>Fee</t>
  </si>
  <si>
    <t xml:space="preserve"> </t>
  </si>
  <si>
    <t xml:space="preserve">Total Budget </t>
  </si>
  <si>
    <t>MM/DD/YYYY - MM/DD/YYYY</t>
  </si>
  <si>
    <t>Task 1</t>
  </si>
  <si>
    <t>Task 2</t>
  </si>
  <si>
    <t>Task 3</t>
  </si>
  <si>
    <t>Task 4</t>
  </si>
  <si>
    <t>Task 5</t>
  </si>
  <si>
    <t>Task 6</t>
  </si>
  <si>
    <t>Task 7</t>
  </si>
  <si>
    <t>Task 8</t>
  </si>
  <si>
    <t>Task 9</t>
  </si>
  <si>
    <t>Task 10</t>
  </si>
  <si>
    <t>Task 11</t>
  </si>
  <si>
    <t>Task 12</t>
  </si>
  <si>
    <t>Task 13</t>
  </si>
  <si>
    <t>Total Year 1</t>
  </si>
  <si>
    <t>Hourly</t>
  </si>
  <si>
    <t>Task Name</t>
  </si>
  <si>
    <t>Staff Name, Title</t>
  </si>
  <si>
    <t xml:space="preserve">Fringe Benefits </t>
  </si>
  <si>
    <t xml:space="preserve">Travel </t>
  </si>
  <si>
    <t xml:space="preserve">Supplies </t>
  </si>
  <si>
    <t>Postage</t>
  </si>
  <si>
    <t>Telephone/Fax</t>
  </si>
  <si>
    <t>Other direct cost 1</t>
  </si>
  <si>
    <t>Other direct cost 2</t>
  </si>
  <si>
    <t>Other direct cost 3</t>
  </si>
  <si>
    <t>Other direct cost 4</t>
  </si>
  <si>
    <t>Other direct cost 5</t>
  </si>
  <si>
    <t>Total Year 2</t>
  </si>
  <si>
    <t>G&amp;A Costs</t>
  </si>
  <si>
    <t>Total Year 3</t>
  </si>
  <si>
    <t>Total Year 4</t>
  </si>
  <si>
    <t>Total Year 5</t>
  </si>
  <si>
    <t>Total work hours per Year</t>
  </si>
  <si>
    <t>Please adjust annual work hours per your organizations policies</t>
  </si>
  <si>
    <t>Summary Hours by task by Year</t>
  </si>
  <si>
    <t>% Effort</t>
  </si>
  <si>
    <t>Person Months</t>
  </si>
  <si>
    <t>08/11/2025 - 05/31/2026</t>
  </si>
  <si>
    <r>
      <t xml:space="preserve">Fee  – </t>
    </r>
    <r>
      <rPr>
        <b/>
        <sz val="11"/>
        <color theme="1"/>
        <rFont val="Arial"/>
        <family val="2"/>
      </rPr>
      <t>not allowed under this award</t>
    </r>
  </si>
  <si>
    <t>Innovation Team Name</t>
  </si>
  <si>
    <t>Innovation Team's Name</t>
  </si>
  <si>
    <t>Breakthrough Accelerator: Cohort 3 Innovation Team</t>
  </si>
  <si>
    <t>BUDGET TIPS AND REMINDERS</t>
  </si>
  <si>
    <r>
      <t xml:space="preserve">Fringe benefits are tied to </t>
    </r>
    <r>
      <rPr>
        <b/>
        <sz val="11"/>
        <color rgb="FF000000"/>
        <rFont val="Arial"/>
        <family val="2"/>
      </rPr>
      <t>people</t>
    </r>
    <r>
      <rPr>
        <sz val="11"/>
        <color rgb="FF000000"/>
        <rFont val="Arial"/>
        <family val="2"/>
      </rPr>
      <t>, only apply to salaries, and are based on your organization's actual benefit costs. 
Enter Fringe Benefits in cell C26. The fringe rate will automatically be applied to the Total Personnel Costs that are summed in cell G24. 
You can change cell C26 to align with your organization's fringe rate or policy for calculating these costs.</t>
    </r>
  </si>
  <si>
    <t>Youth Engagement</t>
  </si>
  <si>
    <t>Add your innovation team’s name in cell E1.</t>
  </si>
  <si>
    <t>Lab 1</t>
  </si>
  <si>
    <t>Lab 2</t>
  </si>
  <si>
    <t>Airfare</t>
  </si>
  <si>
    <t>Cost per unit</t>
  </si>
  <si>
    <t>Number of Travelers</t>
  </si>
  <si>
    <t>Lodging</t>
  </si>
  <si>
    <t>Ground Transportation (travel in the event city)</t>
  </si>
  <si>
    <t>Local Transportation (travel within a 50-mile radius of your job or residence)</t>
  </si>
  <si>
    <t>Total Travel Costs for Lab 1</t>
  </si>
  <si>
    <t>Total Travel Costs for Lab 2</t>
  </si>
  <si>
    <t>TOTAL TRAVEL COSTS</t>
  </si>
  <si>
    <t>Demo Day</t>
  </si>
  <si>
    <t>Travel</t>
  </si>
  <si>
    <t>Per diem rates | GSA</t>
  </si>
  <si>
    <t>Federal Travel Regulations:</t>
  </si>
  <si>
    <t>Costs</t>
  </si>
  <si>
    <t>Event</t>
  </si>
  <si>
    <t>LAB 1 (3-day event)</t>
  </si>
  <si>
    <t>LAB 2 (3-day event)</t>
  </si>
  <si>
    <t>DEMO DAY (2-day event)</t>
  </si>
  <si>
    <t xml:space="preserve">Note: If your team books flights that will arrive at the same time, you may be able to carpool and cut down on ground transportation costs. </t>
  </si>
  <si>
    <t>Number of Units (Per Person)</t>
  </si>
  <si>
    <t>Note: This assumes 4 nights of lodging. If you reduce the number of nights (not advised), you should subtract 1 from the number of full day units (75% of per diem assumed for travel days).</t>
  </si>
  <si>
    <t>Note: This assumes 3 nights of lodging. If you reduce the number of nights (not advised), you should subtract 1 from the number of full day units (75% of per diem assumed for travel days).</t>
  </si>
  <si>
    <t xml:space="preserve">Enter this total into cell G32 on Year 1 spreadsheet. </t>
  </si>
  <si>
    <t>Contractual</t>
  </si>
  <si>
    <t xml:space="preserve">Enter other direct costs in cells G31:G43. </t>
  </si>
  <si>
    <t>Note: Contractual costs are not expected under this award, so please email BreakthroughAccelerator@childtrends.org to discuss before submitting a budget with a subcontractor. 
General Guidance: Under the Contractual line item, delineate contracts and subawards separately. Contracts are defined according to 2 CFR 200.1 as a legal instrument by which a non-federal entity purchases property or services needed to carry out the project or program under a federal award. A subaward, defined by 2 CFR 200.1 means an award provided by a pass-through entity to a subrecipient for the subrecipient to carry out part of a federal award received by the pass-through entity. It does not include payments to a contractor or payments to an individual that is a beneficiary of a federal program. For each proposed contract and subaward, specify the purpose and activities to be provided, and the estimated cost.</t>
  </si>
  <si>
    <t xml:space="preserve">You can calculate your hourly rate by dividing your annual salary by your organization's total annual work hours. In a typical year, full-time employees work around 2,080 hours, assuming a standard 40-hour work week over 52 weeks. For example, if your annual salary is $80,000, you would calculate your hourly rate by dividing $80,000 by 2,080 hours, equaling an hourly rate of $38.46. If your organization does not work a 40-hour week, adjust the denominator (what you divide by) to match the equivalent of a full-time week at your organization multiplied by 52 weeks. 
Ensure that no salary rate exceeds the statutory limit of $228,000 (effective January 1, 2026; hourly wage equivalent of $109.61, assuming 2,080 hours).
Enter hourly rates for all staff in cells E9:E23 and ensure that all hours are entered in column F. 
Include time for activities such as advancing your innovation, participating in 1:1 coaching, peer learning opportunities, attending two in-person workshops, and presenting at Demo Day.
Total costs will auto populate in columns G, AG, and AH based on the data you enter in columns E and F. 
If you want to know the percent effort for each person budgeted, refer to column P of the Hours Summary spreadsheet.  </t>
  </si>
  <si>
    <t xml:space="preserve">Totals in cells G24 and AH24 will auto populate. </t>
  </si>
  <si>
    <t xml:space="preserve">Totals in cells G28 and AH28 will auto populate. </t>
  </si>
  <si>
    <t xml:space="preserve">All teams are required to allocate funds to support youth engagement throughout the 11-month accelerator program. Enter your youth engagement costs in cell G37.
While you should compensate individuals for end-user testing (which may or may not include young people), you should also plan for youth to serve in an ongoing advisory role that helps shape and advance your innovation to satisfy this requirement. This includes providing fair compensation for young people, which values and reflects their time and expertise. </t>
  </si>
  <si>
    <t xml:space="preserve">Text in cells A38:A42 can be edited to include other direct costs your innovation development may require, such as consultants or vendors you engage (e.g., artists, web/app developer, medical or technical expert), travel reimbursement or travel vouchers for end users, childcare during user testing, incentives, etc. 
Enter costs associated with any other direct costs in cells G38:G42. </t>
  </si>
  <si>
    <t xml:space="preserve">Totals in cells G43 and AH43 will auto populate and sum all of your other direct costs. </t>
  </si>
  <si>
    <t xml:space="preserve">Totals in cells G45 and AH45 will auto populate and total all of your direct costs (personnel, fringe benefits, travel, supplies, and other direct costs). </t>
  </si>
  <si>
    <r>
      <t xml:space="preserve">Indirect costs are tied to </t>
    </r>
    <r>
      <rPr>
        <b/>
        <sz val="11"/>
        <color rgb="FF000000"/>
        <rFont val="Arial"/>
        <family val="2"/>
      </rPr>
      <t>operations</t>
    </r>
    <r>
      <rPr>
        <sz val="11"/>
        <color rgb="FF000000"/>
        <rFont val="Arial"/>
        <family val="2"/>
      </rPr>
      <t xml:space="preserve"> and apply to the project overall. These costs are capped to the 15% de minimis rate, unless your organization has </t>
    </r>
    <r>
      <rPr>
        <sz val="11"/>
        <color theme="1"/>
        <rFont val="Arial"/>
        <family val="2"/>
      </rPr>
      <t>federally approved indirect rates. 
If your organization or fiscal sponsor has a Negotiated Indirect Cost Rate Agreement (NICRA)—federally approved indirect—you can change the value in cell C46 and must submit your NICRA with your budget submission.
Cells G47 and AH47 will auto populate based on indirect cost rate (cell C47) multiplied by the total direct costs (cells G45 and AH45).</t>
    </r>
  </si>
  <si>
    <t xml:space="preserve">Cells G51 and AH51 will auto populate and reflect the total direct costs plus indirect costs; you do not need to make any changes to this cell. 
As you prepare your budget, make sure the total budget does not exceed $125,000. </t>
  </si>
  <si>
    <t xml:space="preserve">Enter any telephone/fax costs in cell G36. If telephone/fax costs are needed, include this under your budget narrative's Other Direct Costs. </t>
  </si>
  <si>
    <t>Enter any postage costs in cell G35. If postage costs are needed, include this under your budget narrative's Other Direct Costs.</t>
  </si>
  <si>
    <t>Enter supplies costs in cell G33. 
You may include funds may for supplies (e.g., general office supplies, laptops/printers, other specialty items) so long as no individual supply item exceeds $5,000. For all supplies other than general office supplies, you should list the item, quantity, and the unit cost per item. Any supplies purchased should be for the purpose of testing and scaling your innovation.</t>
  </si>
  <si>
    <t>Meals &amp; Incidentals</t>
  </si>
  <si>
    <t>Total will pull from cell E15.</t>
  </si>
  <si>
    <t>Total will pull from cell E24.</t>
  </si>
  <si>
    <t>Total will pull from cell E33.</t>
  </si>
  <si>
    <t xml:space="preserve">Totals will automatically populate (they multiply cost per unit by number of units and number of travelers to give you the total cost). </t>
  </si>
  <si>
    <r>
      <t xml:space="preserve">All three team members are required to attend Breakthrough's in-person events, so be sure your budget includes costs for all three team members to travel all three events. Ensure travel costs include all required elements: airfare, lodging, per diem, and ground or local transportation costs. 
To estimate costs per person, we have provided some cost assumptions per person and per trip. You are welcome to change these to align with local context; however, travel rates should follow Federal Travel Regulations. 
•	Airfare: $500 roundtrip fare
•	Lodging: $258 per night
•	Per Diem (Meals &amp; Incidentals): $79 per full day; $59.25 for travel days
•	Ground Transportation (travel in the event city; i.e., taxi or rideshare between airport and hotel): $100 per trip
•	Local Transportation (travel within a 50-mile radius of your job or residence; i.e., costs you incur when traveling between home and airport): $100 per trip
Breakthrough Labs are 3-day events (training occurring from 9:00 am to 5:00 pm, with breakfast at 8:15 am and optional socials in the evenings). We recommend budgeting for 4 nights of lodging. 
Breakthrough Demo Day is a 2-day event (content planned from 9:00 am to 5:00 pm). We recommend budgeting 3 nights of lodging. 
You can use the </t>
    </r>
    <r>
      <rPr>
        <b/>
        <sz val="11"/>
        <color theme="1"/>
        <rFont val="Arial"/>
        <family val="2"/>
      </rPr>
      <t>Travel Spreadsheet</t>
    </r>
    <r>
      <rPr>
        <sz val="11"/>
        <color theme="1"/>
        <rFont val="Arial"/>
        <family val="2"/>
      </rPr>
      <t xml:space="preserve"> to calculate your travel costs. If you have other local transportation costs associated with getting input/feedback on your innovation from end users or you plan to travel to a conference to disseminate your innovation, make sure to include those to your travel costs, in addition to all Breakthrough-required travel.</t>
    </r>
  </si>
  <si>
    <t>Use the details in this spreadsheet and cost per event to complete your budget narrative. 
 If you have other local transportation costs associated with getting input/feedback on your innovation from end users or you plan to travel to a conference to disseminate your innovation, make sure to include those to your travel costs, in addition to all Breakthrough-required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</si>
</sst>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_);_(&quot;$&quot;* \(#,##0.0\);_(&quot;$&quot;* &quot;-&quot;??_);_(@_)"/>
    <numFmt numFmtId="165" formatCode="_(&quot;$&quot;* #,##0_);_(&quot;$&quot;* \(#,##0\);_(&quot;$&quot;* &quot;-&quot;??_);_(@_)"/>
    <numFmt numFmtId="166" formatCode="_(* #,##0_);_(* \(#,##0\);_(* &quot;-&quot;??_);_(@_)"/>
  </numFmts>
  <fonts count="22" x14ac:knownFonts="1">
    <font>
      <sz val="11"/>
      <color theme="1"/>
      <name val="Calibri"/>
      <family val="2"/>
      <scheme val="minor"/>
    </font>
    <font>
      <b/>
      <sz val="12"/>
      <color indexed="8"/>
      <name val="Arial"/>
      <family val="2"/>
    </font>
    <font>
      <b/>
      <sz val="11"/>
      <color indexed="8"/>
      <name val="Calibri"/>
      <family val="2"/>
    </font>
    <font>
      <b/>
      <sz val="11"/>
      <color indexed="8"/>
      <name val="Arial"/>
      <family val="2"/>
    </font>
    <font>
      <sz val="11"/>
      <color theme="1"/>
      <name val="Calibri"/>
      <family val="2"/>
      <scheme val="minor"/>
    </font>
    <font>
      <b/>
      <sz val="11"/>
      <color theme="1"/>
      <name val="Calibri"/>
      <family val="2"/>
      <scheme val="minor"/>
    </font>
    <font>
      <sz val="11"/>
      <color theme="1"/>
      <name val="Arial"/>
      <family val="2"/>
    </font>
    <font>
      <sz val="12"/>
      <color theme="1"/>
      <name val="Arial"/>
      <family val="2"/>
    </font>
    <font>
      <b/>
      <i/>
      <sz val="11"/>
      <color theme="1"/>
      <name val="Calibri"/>
      <family val="2"/>
      <scheme val="minor"/>
    </font>
    <font>
      <b/>
      <i/>
      <sz val="11"/>
      <color theme="1"/>
      <name val="Arial"/>
      <family val="2"/>
    </font>
    <font>
      <b/>
      <sz val="11"/>
      <color theme="1"/>
      <name val="Arial"/>
      <family val="2"/>
    </font>
    <font>
      <i/>
      <sz val="12"/>
      <color theme="1"/>
      <name val="Arial"/>
      <family val="2"/>
    </font>
    <font>
      <i/>
      <sz val="11"/>
      <color theme="1"/>
      <name val="Calibri"/>
      <family val="2"/>
      <scheme val="minor"/>
    </font>
    <font>
      <i/>
      <sz val="11"/>
      <color theme="1"/>
      <name val="Arial"/>
      <family val="2"/>
    </font>
    <font>
      <b/>
      <i/>
      <sz val="10"/>
      <color theme="1"/>
      <name val="Arial"/>
      <family val="2"/>
    </font>
    <font>
      <b/>
      <sz val="11"/>
      <color indexed="8"/>
      <name val="Calibri"/>
      <family val="2"/>
      <scheme val="minor"/>
    </font>
    <font>
      <u/>
      <sz val="11"/>
      <color theme="10"/>
      <name val="Calibri"/>
      <family val="2"/>
      <scheme val="minor"/>
    </font>
    <font>
      <i/>
      <sz val="11"/>
      <color rgb="FF000000"/>
      <name val="Arial"/>
      <family val="2"/>
    </font>
    <font>
      <sz val="11"/>
      <color rgb="FF000000"/>
      <name val="Arial"/>
      <family val="2"/>
    </font>
    <font>
      <b/>
      <sz val="11"/>
      <color rgb="FF000000"/>
      <name val="Arial"/>
      <family val="2"/>
    </font>
    <font>
      <b/>
      <sz val="14"/>
      <color theme="1"/>
      <name val="Arial"/>
      <family val="2"/>
    </font>
    <font>
      <sz val="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50">
    <xf numFmtId="0" fontId="0" fillId="0" borderId="0" xfId="0"/>
    <xf numFmtId="41" fontId="0" fillId="0" borderId="0" xfId="0" applyNumberFormat="1"/>
    <xf numFmtId="42" fontId="0" fillId="0" borderId="0" xfId="0" applyNumberFormat="1"/>
    <xf numFmtId="0" fontId="6" fillId="0" borderId="0" xfId="0" applyFont="1"/>
    <xf numFmtId="0" fontId="7" fillId="0" borderId="0" xfId="0" applyFont="1"/>
    <xf numFmtId="42" fontId="6" fillId="0" borderId="0" xfId="0" applyNumberFormat="1" applyFont="1"/>
    <xf numFmtId="41" fontId="6" fillId="0" borderId="0" xfId="0" applyNumberFormat="1" applyFont="1"/>
    <xf numFmtId="42" fontId="6" fillId="0" borderId="1" xfId="0" applyNumberFormat="1" applyFont="1" applyBorder="1"/>
    <xf numFmtId="0" fontId="8" fillId="0" borderId="0" xfId="0" applyFont="1"/>
    <xf numFmtId="41" fontId="6" fillId="0" borderId="2" xfId="0" applyNumberFormat="1" applyFont="1" applyBorder="1"/>
    <xf numFmtId="14" fontId="9" fillId="0" borderId="0" xfId="0" applyNumberFormat="1" applyFont="1" applyAlignment="1">
      <alignment wrapText="1"/>
    </xf>
    <xf numFmtId="0" fontId="10" fillId="0" borderId="0" xfId="0" applyFont="1" applyAlignment="1">
      <alignment horizontal="center" wrapText="1"/>
    </xf>
    <xf numFmtId="0" fontId="7" fillId="0" borderId="0" xfId="0" applyFont="1" applyAlignment="1">
      <alignment horizontal="left" indent="1"/>
    </xf>
    <xf numFmtId="0" fontId="11" fillId="0" borderId="0" xfId="0" applyFont="1" applyAlignment="1">
      <alignment horizontal="left" indent="1"/>
    </xf>
    <xf numFmtId="42" fontId="6" fillId="0" borderId="0" xfId="2" applyNumberFormat="1" applyFont="1"/>
    <xf numFmtId="43" fontId="12" fillId="0" borderId="0" xfId="1" applyFont="1" applyFill="1"/>
    <xf numFmtId="43" fontId="10" fillId="0" borderId="0" xfId="1" applyFont="1" applyFill="1" applyAlignment="1">
      <alignment horizontal="center" wrapText="1"/>
    </xf>
    <xf numFmtId="43" fontId="6" fillId="0" borderId="0" xfId="1" applyFont="1"/>
    <xf numFmtId="43" fontId="6" fillId="0" borderId="2" xfId="1" applyFont="1" applyBorder="1"/>
    <xf numFmtId="43" fontId="6" fillId="0" borderId="0" xfId="1" applyFont="1" applyBorder="1"/>
    <xf numFmtId="43" fontId="12" fillId="0" borderId="0" xfId="1" applyFont="1" applyFill="1" applyProtection="1">
      <protection locked="0"/>
    </xf>
    <xf numFmtId="0" fontId="10" fillId="0" borderId="0" xfId="0" applyFont="1" applyAlignment="1">
      <alignment horizontal="center" vertical="center" wrapText="1"/>
    </xf>
    <xf numFmtId="43" fontId="6" fillId="2" borderId="0" xfId="1" applyFont="1" applyFill="1"/>
    <xf numFmtId="165" fontId="6" fillId="0" borderId="0" xfId="2" applyNumberFormat="1" applyFont="1" applyFill="1"/>
    <xf numFmtId="0" fontId="11" fillId="0" borderId="0" xfId="0" applyFont="1" applyAlignment="1">
      <alignment horizontal="center"/>
    </xf>
    <xf numFmtId="42" fontId="13" fillId="0" borderId="0" xfId="0" applyNumberFormat="1" applyFont="1" applyAlignment="1">
      <alignment horizontal="center"/>
    </xf>
    <xf numFmtId="43" fontId="13" fillId="0" borderId="0" xfId="1" applyFont="1" applyAlignment="1">
      <alignment horizontal="center"/>
    </xf>
    <xf numFmtId="14" fontId="14" fillId="0" borderId="0" xfId="0" applyNumberFormat="1" applyFont="1" applyAlignment="1">
      <alignment horizontal="center" wrapText="1"/>
    </xf>
    <xf numFmtId="0" fontId="6" fillId="2" borderId="0" xfId="0" applyFont="1" applyFill="1"/>
    <xf numFmtId="0" fontId="13" fillId="0" borderId="0" xfId="0" applyFont="1" applyAlignment="1">
      <alignment horizontal="left" indent="1"/>
    </xf>
    <xf numFmtId="0" fontId="6" fillId="0" borderId="0" xfId="0" applyFont="1" applyAlignment="1">
      <alignment horizontal="left" indent="1"/>
    </xf>
    <xf numFmtId="44" fontId="10" fillId="0" borderId="1" xfId="2" applyFont="1" applyBorder="1"/>
    <xf numFmtId="43" fontId="10" fillId="0" borderId="0" xfId="1" applyFont="1" applyBorder="1"/>
    <xf numFmtId="10" fontId="7" fillId="2" borderId="0" xfId="3" applyNumberFormat="1" applyFont="1" applyFill="1" applyAlignment="1">
      <alignment horizontal="left" indent="1"/>
    </xf>
    <xf numFmtId="10" fontId="6" fillId="2" borderId="0" xfId="3" applyNumberFormat="1" applyFont="1" applyFill="1"/>
    <xf numFmtId="0" fontId="5" fillId="0" borderId="0" xfId="0" applyFont="1"/>
    <xf numFmtId="43" fontId="4" fillId="0" borderId="0" xfId="1" applyFont="1"/>
    <xf numFmtId="0" fontId="12" fillId="0" borderId="0" xfId="0" applyFont="1"/>
    <xf numFmtId="10" fontId="5" fillId="0" borderId="0" xfId="3" applyNumberFormat="1" applyFont="1" applyAlignment="1">
      <alignment horizontal="center"/>
    </xf>
    <xf numFmtId="43" fontId="5" fillId="0" borderId="0" xfId="1" applyFont="1" applyAlignment="1">
      <alignment horizontal="center"/>
    </xf>
    <xf numFmtId="43" fontId="5" fillId="0" borderId="0" xfId="1" applyFont="1"/>
    <xf numFmtId="43" fontId="4" fillId="3" borderId="0" xfId="1" applyFont="1" applyFill="1" applyProtection="1">
      <protection locked="0"/>
    </xf>
    <xf numFmtId="14" fontId="9" fillId="0" borderId="0" xfId="0" applyNumberFormat="1" applyFont="1" applyAlignment="1">
      <alignment vertical="center" wrapText="1"/>
    </xf>
    <xf numFmtId="0" fontId="10" fillId="0" borderId="0" xfId="0" applyFont="1" applyAlignment="1">
      <alignment vertical="center" wrapText="1"/>
    </xf>
    <xf numFmtId="14" fontId="9" fillId="0" borderId="0" xfId="0" applyNumberFormat="1" applyFont="1" applyAlignment="1">
      <alignment horizontal="center" vertical="center" wrapText="1"/>
    </xf>
    <xf numFmtId="0" fontId="0" fillId="0" borderId="0" xfId="0" applyAlignment="1">
      <alignment vertical="center"/>
    </xf>
    <xf numFmtId="9" fontId="6" fillId="0" borderId="0" xfId="3" applyFont="1"/>
    <xf numFmtId="43" fontId="4" fillId="3" borderId="0" xfId="1" applyFont="1" applyFill="1" applyAlignment="1" applyProtection="1">
      <alignment wrapText="1"/>
      <protection locked="0"/>
    </xf>
    <xf numFmtId="0" fontId="0" fillId="0" borderId="0" xfId="0" applyAlignment="1">
      <alignment wrapText="1"/>
    </xf>
    <xf numFmtId="43" fontId="4" fillId="0" borderId="0" xfId="1" applyFont="1" applyAlignment="1">
      <alignment wrapText="1"/>
    </xf>
    <xf numFmtId="0" fontId="5" fillId="0" borderId="0" xfId="0" applyFont="1" applyAlignment="1">
      <alignment horizontal="center"/>
    </xf>
    <xf numFmtId="166" fontId="6" fillId="0" borderId="0" xfId="1" applyNumberFormat="1" applyFont="1" applyBorder="1"/>
    <xf numFmtId="166" fontId="6" fillId="0" borderId="0" xfId="1" applyNumberFormat="1" applyFont="1" applyFill="1"/>
    <xf numFmtId="166" fontId="6" fillId="0" borderId="2" xfId="1" applyNumberFormat="1" applyFont="1" applyBorder="1"/>
    <xf numFmtId="166" fontId="6" fillId="0" borderId="0" xfId="1" applyNumberFormat="1" applyFont="1"/>
    <xf numFmtId="166" fontId="6" fillId="2" borderId="0" xfId="1" applyNumberFormat="1" applyFont="1" applyFill="1"/>
    <xf numFmtId="44" fontId="6" fillId="4" borderId="0" xfId="2" applyFont="1" applyFill="1"/>
    <xf numFmtId="0" fontId="13" fillId="5" borderId="0" xfId="0" applyFont="1" applyFill="1"/>
    <xf numFmtId="0" fontId="10" fillId="0" borderId="0" xfId="0" applyFont="1"/>
    <xf numFmtId="0" fontId="3" fillId="0" borderId="0" xfId="0" applyFont="1"/>
    <xf numFmtId="0" fontId="3" fillId="0" borderId="0" xfId="0" applyFont="1" applyAlignment="1">
      <alignment horizontal="center" wrapText="1"/>
    </xf>
    <xf numFmtId="0" fontId="15" fillId="0" borderId="0" xfId="0" applyFont="1"/>
    <xf numFmtId="43" fontId="4" fillId="0" borderId="0" xfId="1" applyFont="1" applyFill="1"/>
    <xf numFmtId="10" fontId="5" fillId="0" borderId="0" xfId="3" applyNumberFormat="1" applyFont="1" applyFill="1" applyAlignment="1">
      <alignment horizontal="center"/>
    </xf>
    <xf numFmtId="43" fontId="5" fillId="0" borderId="0" xfId="1" applyFont="1" applyFill="1" applyAlignment="1">
      <alignment horizontal="center"/>
    </xf>
    <xf numFmtId="166" fontId="10" fillId="0" borderId="0" xfId="1" applyNumberFormat="1" applyFont="1"/>
    <xf numFmtId="166" fontId="7" fillId="0" borderId="0" xfId="1" applyNumberFormat="1" applyFont="1"/>
    <xf numFmtId="166" fontId="4" fillId="0" borderId="0" xfId="1" applyNumberFormat="1" applyFont="1"/>
    <xf numFmtId="166" fontId="10" fillId="0" borderId="0" xfId="1" applyNumberFormat="1" applyFont="1" applyBorder="1"/>
    <xf numFmtId="166" fontId="10" fillId="0" borderId="2" xfId="1" applyNumberFormat="1" applyFont="1" applyBorder="1"/>
    <xf numFmtId="166" fontId="7" fillId="0" borderId="0" xfId="1" applyNumberFormat="1" applyFont="1" applyAlignment="1">
      <alignment horizontal="left" indent="1"/>
    </xf>
    <xf numFmtId="166" fontId="11" fillId="0" borderId="0" xfId="1" applyNumberFormat="1" applyFont="1" applyAlignment="1">
      <alignment horizontal="left" indent="1"/>
    </xf>
    <xf numFmtId="0" fontId="8" fillId="5" borderId="0" xfId="0" applyFont="1" applyFill="1"/>
    <xf numFmtId="43" fontId="8" fillId="5" borderId="0" xfId="0" applyNumberFormat="1" applyFont="1" applyFill="1"/>
    <xf numFmtId="165" fontId="6" fillId="0" borderId="0" xfId="2" applyNumberFormat="1" applyFont="1"/>
    <xf numFmtId="165" fontId="6" fillId="0" borderId="0" xfId="1" applyNumberFormat="1" applyFont="1" applyBorder="1"/>
    <xf numFmtId="164" fontId="10" fillId="0" borderId="0" xfId="2" applyNumberFormat="1" applyFont="1"/>
    <xf numFmtId="43" fontId="6" fillId="2" borderId="0" xfId="1" applyFont="1" applyFill="1" applyAlignment="1">
      <alignment horizontal="left" indent="1"/>
    </xf>
    <xf numFmtId="14" fontId="9" fillId="0" borderId="0" xfId="0" applyNumberFormat="1" applyFont="1" applyAlignment="1">
      <alignment horizontal="center" wrapText="1"/>
    </xf>
    <xf numFmtId="43" fontId="9" fillId="0" borderId="0" xfId="1" applyFont="1" applyFill="1" applyAlignment="1" applyProtection="1">
      <alignment horizontal="center" wrapText="1"/>
      <protection locked="0"/>
    </xf>
    <xf numFmtId="0" fontId="0" fillId="0" borderId="0" xfId="0" applyAlignment="1">
      <alignment horizontal="center"/>
    </xf>
    <xf numFmtId="0" fontId="10" fillId="0" borderId="0" xfId="0" applyFont="1" applyAlignment="1">
      <alignment horizontal="left"/>
    </xf>
    <xf numFmtId="0" fontId="10" fillId="0" borderId="3" xfId="0" applyFont="1" applyBorder="1" applyAlignment="1">
      <alignment horizontal="center"/>
    </xf>
    <xf numFmtId="0" fontId="6" fillId="0" borderId="3" xfId="0" applyFont="1" applyBorder="1"/>
    <xf numFmtId="165" fontId="6" fillId="0" borderId="3" xfId="2" applyNumberFormat="1" applyFont="1" applyBorder="1" applyAlignment="1">
      <alignment horizontal="left"/>
    </xf>
    <xf numFmtId="165" fontId="10" fillId="0" borderId="3" xfId="2" applyNumberFormat="1" applyFont="1" applyBorder="1" applyAlignment="1">
      <alignment horizontal="left"/>
    </xf>
    <xf numFmtId="165" fontId="6" fillId="0" borderId="3" xfId="2" applyNumberFormat="1" applyFont="1" applyFill="1" applyBorder="1" applyAlignment="1">
      <alignment horizontal="left"/>
    </xf>
    <xf numFmtId="165" fontId="6" fillId="7" borderId="3" xfId="2" applyNumberFormat="1" applyFont="1" applyFill="1" applyBorder="1" applyAlignment="1">
      <alignment horizontal="left"/>
    </xf>
    <xf numFmtId="0" fontId="10" fillId="0" borderId="3" xfId="0" applyFont="1" applyBorder="1"/>
    <xf numFmtId="0" fontId="6" fillId="0" borderId="0" xfId="0" applyFont="1" applyProtection="1">
      <protection locked="0"/>
    </xf>
    <xf numFmtId="0" fontId="13" fillId="3" borderId="0" xfId="0" applyFont="1" applyFill="1" applyProtection="1">
      <protection locked="0"/>
    </xf>
    <xf numFmtId="14" fontId="9" fillId="0" borderId="0" xfId="0" applyNumberFormat="1" applyFont="1" applyAlignment="1" applyProtection="1">
      <alignment wrapText="1"/>
      <protection locked="0"/>
    </xf>
    <xf numFmtId="0" fontId="10" fillId="0" borderId="0" xfId="0" applyFont="1" applyAlignment="1" applyProtection="1">
      <alignment horizontal="center" wrapText="1"/>
      <protection locked="0"/>
    </xf>
    <xf numFmtId="14" fontId="9" fillId="0" borderId="0" xfId="0" applyNumberFormat="1" applyFont="1" applyAlignment="1" applyProtection="1">
      <alignment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14" fontId="9" fillId="0" borderId="0" xfId="0" applyNumberFormat="1" applyFont="1" applyAlignment="1" applyProtection="1">
      <alignment horizontal="center" vertical="center" wrapText="1"/>
      <protection locked="0"/>
    </xf>
    <xf numFmtId="0" fontId="3" fillId="0" borderId="0" xfId="0" applyFont="1" applyProtection="1">
      <protection locked="0"/>
    </xf>
    <xf numFmtId="0" fontId="3" fillId="0" borderId="0" xfId="0" applyFont="1" applyAlignment="1" applyProtection="1">
      <alignment horizontal="center" wrapText="1"/>
      <protection locked="0"/>
    </xf>
    <xf numFmtId="42" fontId="6" fillId="0" borderId="0" xfId="0" applyNumberFormat="1" applyFont="1" applyProtection="1">
      <protection locked="0"/>
    </xf>
    <xf numFmtId="0" fontId="13" fillId="0" borderId="0" xfId="0" applyFont="1" applyAlignment="1" applyProtection="1">
      <alignment horizontal="left" indent="1"/>
      <protection locked="0"/>
    </xf>
    <xf numFmtId="165" fontId="6" fillId="0" borderId="0" xfId="2" applyNumberFormat="1" applyFont="1" applyFill="1" applyProtection="1">
      <protection locked="0"/>
    </xf>
    <xf numFmtId="44" fontId="6" fillId="4" borderId="0" xfId="2" applyFont="1" applyFill="1" applyProtection="1">
      <protection locked="0"/>
    </xf>
    <xf numFmtId="43" fontId="6" fillId="2" borderId="0" xfId="1" applyFont="1" applyFill="1" applyProtection="1">
      <protection locked="0"/>
    </xf>
    <xf numFmtId="41" fontId="6" fillId="0" borderId="0" xfId="0" applyNumberFormat="1" applyFont="1" applyProtection="1">
      <protection locked="0"/>
    </xf>
    <xf numFmtId="10" fontId="6" fillId="2" borderId="0" xfId="3" applyNumberFormat="1" applyFont="1" applyFill="1" applyProtection="1">
      <protection locked="0"/>
    </xf>
    <xf numFmtId="0" fontId="6" fillId="0" borderId="0" xfId="0" applyFont="1" applyAlignment="1" applyProtection="1">
      <alignment horizontal="left" indent="1"/>
      <protection locked="0"/>
    </xf>
    <xf numFmtId="9" fontId="6" fillId="0" borderId="0" xfId="3" applyFont="1" applyProtection="1">
      <protection locked="0"/>
    </xf>
    <xf numFmtId="166" fontId="6" fillId="0" borderId="0" xfId="1" applyNumberFormat="1" applyFont="1" applyFill="1" applyProtection="1"/>
    <xf numFmtId="166" fontId="6" fillId="0" borderId="0" xfId="1" applyNumberFormat="1" applyFont="1" applyProtection="1"/>
    <xf numFmtId="166" fontId="6" fillId="0" borderId="2" xfId="1" applyNumberFormat="1" applyFont="1" applyBorder="1" applyProtection="1"/>
    <xf numFmtId="165" fontId="6" fillId="0" borderId="0" xfId="2" applyNumberFormat="1" applyFont="1" applyFill="1" applyProtection="1"/>
    <xf numFmtId="43" fontId="6" fillId="2" borderId="0" xfId="1" applyFont="1" applyFill="1" applyProtection="1"/>
    <xf numFmtId="166" fontId="6" fillId="2" borderId="0" xfId="1" applyNumberFormat="1" applyFont="1" applyFill="1" applyProtection="1"/>
    <xf numFmtId="166" fontId="6" fillId="0" borderId="0" xfId="1" applyNumberFormat="1" applyFont="1" applyBorder="1" applyProtection="1"/>
    <xf numFmtId="43" fontId="6" fillId="0" borderId="0" xfId="1" applyFont="1" applyFill="1" applyProtection="1"/>
    <xf numFmtId="10" fontId="6" fillId="0" borderId="0" xfId="3" applyNumberFormat="1" applyFont="1" applyFill="1" applyProtection="1"/>
    <xf numFmtId="0" fontId="17" fillId="0" borderId="0" xfId="0" applyFont="1" applyAlignment="1">
      <alignment vertical="center"/>
    </xf>
    <xf numFmtId="0" fontId="6" fillId="8" borderId="0" xfId="0" applyFont="1" applyFill="1" applyAlignment="1" applyProtection="1">
      <alignment vertical="center" wrapText="1"/>
      <protection locked="0"/>
    </xf>
    <xf numFmtId="0" fontId="6" fillId="0" borderId="0" xfId="0" applyFont="1" applyAlignment="1">
      <alignment wrapText="1"/>
    </xf>
    <xf numFmtId="0" fontId="6" fillId="0" borderId="0" xfId="0" applyFont="1" applyAlignment="1">
      <alignment vertical="center" wrapText="1"/>
    </xf>
    <xf numFmtId="0" fontId="6" fillId="0" borderId="0" xfId="0" applyFont="1" applyAlignment="1" applyProtection="1">
      <alignment vertical="center" wrapText="1"/>
      <protection locked="0"/>
    </xf>
    <xf numFmtId="0" fontId="9" fillId="0" borderId="0" xfId="0" applyFont="1" applyAlignment="1">
      <alignment vertical="center" wrapText="1"/>
    </xf>
    <xf numFmtId="14" fontId="6" fillId="0" borderId="0" xfId="0" applyNumberFormat="1" applyFont="1" applyAlignment="1" applyProtection="1">
      <alignment vertical="center" wrapText="1"/>
      <protection locked="0"/>
    </xf>
    <xf numFmtId="0" fontId="20" fillId="0" borderId="0" xfId="0" applyFont="1" applyAlignment="1" applyProtection="1">
      <alignment horizontal="center" vertical="center" wrapText="1"/>
      <protection locked="0"/>
    </xf>
    <xf numFmtId="0" fontId="9" fillId="0" borderId="0" xfId="0" applyFont="1"/>
    <xf numFmtId="0" fontId="6" fillId="0" borderId="0" xfId="0" applyFont="1" applyAlignment="1" applyProtection="1">
      <alignment vertical="center"/>
      <protection locked="0"/>
    </xf>
    <xf numFmtId="0" fontId="16" fillId="0" borderId="0" xfId="4"/>
    <xf numFmtId="0" fontId="10"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7" xfId="0" applyFont="1" applyBorder="1" applyAlignment="1">
      <alignment horizontal="left" indent="1"/>
    </xf>
    <xf numFmtId="44" fontId="6" fillId="0" borderId="8" xfId="0" applyNumberFormat="1" applyFont="1" applyBorder="1"/>
    <xf numFmtId="44" fontId="6" fillId="0" borderId="9" xfId="0" applyNumberFormat="1" applyFont="1" applyBorder="1"/>
    <xf numFmtId="0" fontId="10" fillId="0" borderId="10" xfId="0" applyFont="1" applyBorder="1"/>
    <xf numFmtId="44" fontId="10" fillId="3" borderId="11" xfId="0" applyNumberFormat="1" applyFont="1" applyFill="1" applyBorder="1"/>
    <xf numFmtId="0" fontId="6" fillId="0" borderId="0" xfId="0" applyFont="1" applyAlignment="1">
      <alignment vertical="center" wrapText="1"/>
    </xf>
    <xf numFmtId="0" fontId="10" fillId="6" borderId="0" xfId="0" applyFont="1" applyFill="1" applyAlignment="1">
      <alignment horizontal="left"/>
    </xf>
    <xf numFmtId="0" fontId="6" fillId="0" borderId="0" xfId="0" applyFont="1" applyAlignment="1" applyProtection="1">
      <alignment wrapText="1"/>
      <protection locked="0"/>
    </xf>
    <xf numFmtId="0" fontId="20" fillId="0" borderId="0" xfId="0" applyFont="1" applyAlignment="1" applyProtection="1">
      <alignment horizontal="center" vertical="center" wrapText="1"/>
    </xf>
    <xf numFmtId="0" fontId="6" fillId="0" borderId="0" xfId="0" applyFont="1" applyAlignment="1" applyProtection="1">
      <alignment wrapText="1"/>
    </xf>
    <xf numFmtId="0" fontId="10" fillId="0" borderId="0" xfId="0" applyFont="1" applyProtection="1">
      <protection locked="0"/>
    </xf>
    <xf numFmtId="0" fontId="6" fillId="0" borderId="0" xfId="0" applyFont="1" applyAlignment="1" applyProtection="1">
      <alignment horizontal="left" wrapText="1" indent="1"/>
      <protection locked="0"/>
    </xf>
    <xf numFmtId="0" fontId="6" fillId="0" borderId="0" xfId="0" applyFont="1" applyProtection="1"/>
    <xf numFmtId="44" fontId="6" fillId="0" borderId="0" xfId="2" applyFont="1" applyProtection="1"/>
    <xf numFmtId="44" fontId="6" fillId="0" borderId="4" xfId="2" applyFont="1" applyBorder="1" applyProtection="1"/>
    <xf numFmtId="44" fontId="6" fillId="0" borderId="1" xfId="0" applyNumberFormat="1" applyFont="1" applyBorder="1" applyProtection="1"/>
    <xf numFmtId="0" fontId="6" fillId="9" borderId="0" xfId="0" applyFont="1" applyFill="1" applyAlignment="1" applyProtection="1">
      <alignment wrapText="1"/>
    </xf>
    <xf numFmtId="0" fontId="10" fillId="0" borderId="0" xfId="0" applyFont="1" applyFill="1" applyAlignment="1" applyProtection="1">
      <alignment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3:B9"/>
  <sheetViews>
    <sheetView zoomScaleNormal="100" workbookViewId="0">
      <selection activeCell="B5" sqref="B5"/>
    </sheetView>
  </sheetViews>
  <sheetFormatPr defaultRowHeight="15" x14ac:dyDescent="0.25"/>
  <cols>
    <col min="2" max="2" width="9.140625" customWidth="1"/>
  </cols>
  <sheetData>
    <row r="3" spans="1:2" x14ac:dyDescent="0.25">
      <c r="A3">
        <v>1</v>
      </c>
      <c r="B3" t="s">
        <v>0</v>
      </c>
    </row>
    <row r="4" spans="1:2" x14ac:dyDescent="0.25">
      <c r="A4">
        <v>2</v>
      </c>
      <c r="B4" t="s">
        <v>1</v>
      </c>
    </row>
    <row r="5" spans="1:2" x14ac:dyDescent="0.25">
      <c r="A5">
        <v>3</v>
      </c>
      <c r="B5" t="s">
        <v>2</v>
      </c>
    </row>
    <row r="6" spans="1:2" x14ac:dyDescent="0.25">
      <c r="A6">
        <v>4</v>
      </c>
      <c r="B6" t="s">
        <v>3</v>
      </c>
    </row>
    <row r="7" spans="1:2" x14ac:dyDescent="0.25">
      <c r="A7">
        <v>5</v>
      </c>
      <c r="B7" t="s">
        <v>4</v>
      </c>
    </row>
    <row r="8" spans="1:2" x14ac:dyDescent="0.25">
      <c r="A8">
        <v>6</v>
      </c>
      <c r="B8" t="s">
        <v>5</v>
      </c>
    </row>
    <row r="9" spans="1:2" hidden="1" x14ac:dyDescent="0.25">
      <c r="A9">
        <v>7</v>
      </c>
      <c r="B9" t="s">
        <v>6</v>
      </c>
    </row>
  </sheetData>
  <sheetProtection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95"/>
  <sheetViews>
    <sheetView zoomScaleNormal="100" workbookViewId="0">
      <selection activeCell="E3" sqref="E3"/>
    </sheetView>
  </sheetViews>
  <sheetFormatPr defaultRowHeight="15" x14ac:dyDescent="0.25"/>
  <cols>
    <col min="1" max="1" width="34.42578125" customWidth="1"/>
    <col min="2" max="13" width="12.7109375" customWidth="1"/>
    <col min="14" max="14" width="12.7109375" style="48" customWidth="1"/>
    <col min="15" max="15" width="12.5703125" customWidth="1"/>
    <col min="17" max="17" width="14.85546875" customWidth="1"/>
  </cols>
  <sheetData>
    <row r="1" spans="1:17" x14ac:dyDescent="0.25">
      <c r="A1" s="8" t="s">
        <v>26</v>
      </c>
      <c r="B1" s="3"/>
      <c r="C1" s="3"/>
      <c r="D1" s="3"/>
      <c r="E1" s="28" t="str">
        <f>Summary!E1</f>
        <v>Innovation Team Name</v>
      </c>
      <c r="F1" s="28"/>
      <c r="G1" s="28"/>
      <c r="I1" t="s">
        <v>77</v>
      </c>
      <c r="K1" s="41">
        <v>2080</v>
      </c>
      <c r="L1" s="41"/>
      <c r="M1" s="41"/>
      <c r="N1" s="47"/>
    </row>
    <row r="2" spans="1:17" x14ac:dyDescent="0.25">
      <c r="A2" s="8" t="s">
        <v>27</v>
      </c>
      <c r="B2" s="3"/>
      <c r="C2" s="3"/>
      <c r="D2" s="3"/>
      <c r="E2" s="28" t="str">
        <f>Summary!E2</f>
        <v>Breakthrough Accelerator: Cohort 3 Innovation Team</v>
      </c>
      <c r="F2" s="28"/>
      <c r="G2" s="28"/>
      <c r="I2" s="37" t="s">
        <v>78</v>
      </c>
    </row>
    <row r="3" spans="1:17" x14ac:dyDescent="0.25">
      <c r="A3" s="8" t="s">
        <v>28</v>
      </c>
      <c r="B3" s="3"/>
      <c r="C3" s="3"/>
      <c r="D3" s="3"/>
      <c r="E3" s="28" t="str">
        <f>Summary!E3</f>
        <v>08/11/2025 - MM/DD/YYYY</v>
      </c>
      <c r="F3" s="28"/>
      <c r="G3" s="28"/>
    </row>
    <row r="5" spans="1:17" x14ac:dyDescent="0.25">
      <c r="A5" t="s">
        <v>79</v>
      </c>
    </row>
    <row r="7" spans="1:17" x14ac:dyDescent="0.25">
      <c r="A7" s="35" t="s">
        <v>9</v>
      </c>
      <c r="B7" s="50" t="s">
        <v>45</v>
      </c>
      <c r="C7" s="50" t="s">
        <v>46</v>
      </c>
      <c r="D7" s="50" t="s">
        <v>47</v>
      </c>
      <c r="E7" s="50" t="s">
        <v>48</v>
      </c>
      <c r="F7" s="50" t="s">
        <v>49</v>
      </c>
      <c r="G7" s="50" t="s">
        <v>50</v>
      </c>
      <c r="H7" s="50" t="s">
        <v>51</v>
      </c>
      <c r="I7" s="50" t="s">
        <v>52</v>
      </c>
      <c r="J7" s="50" t="s">
        <v>53</v>
      </c>
      <c r="K7" s="50" t="s">
        <v>54</v>
      </c>
      <c r="L7" s="50" t="s">
        <v>55</v>
      </c>
      <c r="M7" s="50" t="s">
        <v>56</v>
      </c>
      <c r="N7" s="50" t="s">
        <v>57</v>
      </c>
      <c r="O7" s="35" t="s">
        <v>29</v>
      </c>
      <c r="P7" s="35" t="s">
        <v>80</v>
      </c>
      <c r="Q7" s="35" t="s">
        <v>81</v>
      </c>
    </row>
    <row r="8" spans="1:17" x14ac:dyDescent="0.25">
      <c r="A8" t="str">
        <f>'Year 1'!A10</f>
        <v>Staff Name, Title</v>
      </c>
      <c r="B8" s="36">
        <f>'Year 1'!F10</f>
        <v>0</v>
      </c>
      <c r="C8" s="36">
        <f>'Year 1'!H10</f>
        <v>0</v>
      </c>
      <c r="D8" s="36">
        <f>'Year 1'!J10</f>
        <v>0</v>
      </c>
      <c r="E8" s="36">
        <f>'Year 1'!L10</f>
        <v>0</v>
      </c>
      <c r="F8" s="36">
        <f>'Year 1'!N10</f>
        <v>0</v>
      </c>
      <c r="G8" s="36">
        <f>'Year 1'!P10</f>
        <v>0</v>
      </c>
      <c r="H8" s="36">
        <f>'Year 1'!R10</f>
        <v>0</v>
      </c>
      <c r="I8" s="36">
        <f>'Year 1'!T10</f>
        <v>0</v>
      </c>
      <c r="J8" s="36">
        <f>'Year 1'!V10</f>
        <v>0</v>
      </c>
      <c r="K8" s="36">
        <f>'Year 1'!X10</f>
        <v>0</v>
      </c>
      <c r="L8" s="36">
        <f>'Year 1'!Z10</f>
        <v>0</v>
      </c>
      <c r="M8" s="49">
        <f>'Year 1'!AB10</f>
        <v>0</v>
      </c>
      <c r="N8" s="49">
        <f>'Year 1'!AD10</f>
        <v>0</v>
      </c>
      <c r="O8" s="36">
        <f>SUM(B8:N8)</f>
        <v>0</v>
      </c>
      <c r="P8" s="38">
        <f>O8/$K$1</f>
        <v>0</v>
      </c>
      <c r="Q8" s="39">
        <f>P8*12</f>
        <v>0</v>
      </c>
    </row>
    <row r="9" spans="1:17" x14ac:dyDescent="0.25">
      <c r="A9" t="str">
        <f>'Year 1'!A11</f>
        <v>Staff Name, Title</v>
      </c>
      <c r="B9" s="36">
        <f>'Year 1'!F11</f>
        <v>0</v>
      </c>
      <c r="C9" s="36">
        <f>'Year 1'!H11</f>
        <v>0</v>
      </c>
      <c r="D9" s="36">
        <f>'Year 1'!J11</f>
        <v>0</v>
      </c>
      <c r="E9" s="36">
        <f>'Year 1'!L11</f>
        <v>0</v>
      </c>
      <c r="F9" s="36">
        <f>'Year 1'!N11</f>
        <v>0</v>
      </c>
      <c r="G9" s="36">
        <f>'Year 1'!P11</f>
        <v>0</v>
      </c>
      <c r="H9" s="36">
        <f>'Year 1'!R11</f>
        <v>0</v>
      </c>
      <c r="I9" s="36">
        <f>'Year 1'!T11</f>
        <v>0</v>
      </c>
      <c r="J9" s="36">
        <f>'Year 1'!V11</f>
        <v>0</v>
      </c>
      <c r="K9" s="36">
        <f>'Year 1'!X11</f>
        <v>0</v>
      </c>
      <c r="L9" s="36">
        <f>'Year 1'!Z11</f>
        <v>0</v>
      </c>
      <c r="M9" s="49">
        <f>'Year 1'!AB11</f>
        <v>0</v>
      </c>
      <c r="N9" s="49">
        <f>'Year 1'!AD11</f>
        <v>0</v>
      </c>
      <c r="O9" s="36">
        <f t="shared" ref="O9:O22" si="0">SUM(B9:N9)</f>
        <v>0</v>
      </c>
      <c r="P9" s="38">
        <f t="shared" ref="P9:P22" si="1">O9/$K$1</f>
        <v>0</v>
      </c>
      <c r="Q9" s="39">
        <f t="shared" ref="Q9:Q22" si="2">P9*12</f>
        <v>0</v>
      </c>
    </row>
    <row r="10" spans="1:17" x14ac:dyDescent="0.25">
      <c r="A10" t="str">
        <f>'Year 1'!A12</f>
        <v>Staff Name, Title</v>
      </c>
      <c r="B10" s="36">
        <f>'Year 1'!F12</f>
        <v>0</v>
      </c>
      <c r="C10" s="36">
        <f>'Year 1'!H12</f>
        <v>0</v>
      </c>
      <c r="D10" s="36">
        <f>'Year 1'!J12</f>
        <v>0</v>
      </c>
      <c r="E10" s="36">
        <f>'Year 1'!L12</f>
        <v>0</v>
      </c>
      <c r="F10" s="36">
        <f>'Year 1'!N12</f>
        <v>0</v>
      </c>
      <c r="G10" s="36">
        <f>'Year 1'!P12</f>
        <v>0</v>
      </c>
      <c r="H10" s="36">
        <f>'Year 1'!R12</f>
        <v>0</v>
      </c>
      <c r="I10" s="36">
        <f>'Year 1'!T12</f>
        <v>0</v>
      </c>
      <c r="J10" s="36">
        <f>'Year 1'!V12</f>
        <v>0</v>
      </c>
      <c r="K10" s="36">
        <f>'Year 1'!X12</f>
        <v>0</v>
      </c>
      <c r="L10" s="36">
        <f>'Year 1'!Z12</f>
        <v>0</v>
      </c>
      <c r="M10" s="49">
        <f>'Year 1'!AB12</f>
        <v>0</v>
      </c>
      <c r="N10" s="49">
        <f>'Year 1'!AD12</f>
        <v>0</v>
      </c>
      <c r="O10" s="36">
        <f t="shared" si="0"/>
        <v>0</v>
      </c>
      <c r="P10" s="38">
        <f t="shared" si="1"/>
        <v>0</v>
      </c>
      <c r="Q10" s="39">
        <f t="shared" si="2"/>
        <v>0</v>
      </c>
    </row>
    <row r="11" spans="1:17" x14ac:dyDescent="0.25">
      <c r="A11" t="str">
        <f>'Year 1'!A13</f>
        <v>Staff Name, Title</v>
      </c>
      <c r="B11" s="36">
        <f>'Year 1'!F13</f>
        <v>0</v>
      </c>
      <c r="C11" s="36">
        <f>'Year 1'!H13</f>
        <v>0</v>
      </c>
      <c r="D11" s="36">
        <f>'Year 1'!J13</f>
        <v>0</v>
      </c>
      <c r="E11" s="36">
        <f>'Year 1'!L13</f>
        <v>0</v>
      </c>
      <c r="F11" s="36">
        <f>'Year 1'!N13</f>
        <v>0</v>
      </c>
      <c r="G11" s="36">
        <f>'Year 1'!P13</f>
        <v>0</v>
      </c>
      <c r="H11" s="36">
        <f>'Year 1'!R13</f>
        <v>0</v>
      </c>
      <c r="I11" s="36">
        <f>'Year 1'!T13</f>
        <v>0</v>
      </c>
      <c r="J11" s="36">
        <f>'Year 1'!V13</f>
        <v>0</v>
      </c>
      <c r="K11" s="36">
        <f>'Year 1'!X13</f>
        <v>0</v>
      </c>
      <c r="L11" s="36">
        <f>'Year 1'!Z13</f>
        <v>0</v>
      </c>
      <c r="M11" s="49">
        <f>'Year 1'!AB13</f>
        <v>0</v>
      </c>
      <c r="N11" s="49">
        <f>'Year 1'!AD13</f>
        <v>0</v>
      </c>
      <c r="O11" s="36">
        <f t="shared" si="0"/>
        <v>0</v>
      </c>
      <c r="P11" s="38">
        <f t="shared" si="1"/>
        <v>0</v>
      </c>
      <c r="Q11" s="39">
        <f t="shared" si="2"/>
        <v>0</v>
      </c>
    </row>
    <row r="12" spans="1:17" x14ac:dyDescent="0.25">
      <c r="A12" t="str">
        <f>'Year 1'!A14</f>
        <v>Staff Name, Title</v>
      </c>
      <c r="B12" s="36">
        <f>'Year 1'!F14</f>
        <v>0</v>
      </c>
      <c r="C12" s="36">
        <f>'Year 1'!H14</f>
        <v>0</v>
      </c>
      <c r="D12" s="36">
        <f>'Year 1'!J14</f>
        <v>0</v>
      </c>
      <c r="E12" s="36">
        <f>'Year 1'!L14</f>
        <v>0</v>
      </c>
      <c r="F12" s="36">
        <f>'Year 1'!N14</f>
        <v>0</v>
      </c>
      <c r="G12" s="36">
        <f>'Year 1'!P14</f>
        <v>0</v>
      </c>
      <c r="H12" s="36">
        <f>'Year 1'!R14</f>
        <v>0</v>
      </c>
      <c r="I12" s="36">
        <f>'Year 1'!T14</f>
        <v>0</v>
      </c>
      <c r="J12" s="36">
        <f>'Year 1'!V14</f>
        <v>0</v>
      </c>
      <c r="K12" s="36">
        <f>'Year 1'!X14</f>
        <v>0</v>
      </c>
      <c r="L12" s="36">
        <f>'Year 1'!Z14</f>
        <v>0</v>
      </c>
      <c r="M12" s="49">
        <f>'Year 1'!AB14</f>
        <v>0</v>
      </c>
      <c r="N12" s="49">
        <f>'Year 1'!AD14</f>
        <v>0</v>
      </c>
      <c r="O12" s="36">
        <f t="shared" si="0"/>
        <v>0</v>
      </c>
      <c r="P12" s="38">
        <f t="shared" si="1"/>
        <v>0</v>
      </c>
      <c r="Q12" s="39">
        <f t="shared" si="2"/>
        <v>0</v>
      </c>
    </row>
    <row r="13" spans="1:17" x14ac:dyDescent="0.25">
      <c r="A13" t="str">
        <f>'Year 1'!A15</f>
        <v>Staff Name, Title</v>
      </c>
      <c r="B13" s="36">
        <f>'Year 1'!F15</f>
        <v>0</v>
      </c>
      <c r="C13" s="36">
        <f>'Year 1'!H15</f>
        <v>0</v>
      </c>
      <c r="D13" s="36">
        <f>'Year 1'!J15</f>
        <v>0</v>
      </c>
      <c r="E13" s="36">
        <f>'Year 1'!L15</f>
        <v>0</v>
      </c>
      <c r="F13" s="36">
        <f>'Year 1'!N15</f>
        <v>0</v>
      </c>
      <c r="G13" s="36">
        <f>'Year 1'!P15</f>
        <v>0</v>
      </c>
      <c r="H13" s="36">
        <f>'Year 1'!R15</f>
        <v>0</v>
      </c>
      <c r="I13" s="36">
        <f>'Year 1'!T15</f>
        <v>0</v>
      </c>
      <c r="J13" s="36">
        <f>'Year 1'!V15</f>
        <v>0</v>
      </c>
      <c r="K13" s="36">
        <f>'Year 1'!X15</f>
        <v>0</v>
      </c>
      <c r="L13" s="36">
        <f>'Year 1'!Z15</f>
        <v>0</v>
      </c>
      <c r="M13" s="49">
        <f>'Year 1'!AB15</f>
        <v>0</v>
      </c>
      <c r="N13" s="49">
        <f>'Year 1'!AD15</f>
        <v>0</v>
      </c>
      <c r="O13" s="36">
        <f t="shared" si="0"/>
        <v>0</v>
      </c>
      <c r="P13" s="38">
        <f t="shared" si="1"/>
        <v>0</v>
      </c>
      <c r="Q13" s="39">
        <f t="shared" si="2"/>
        <v>0</v>
      </c>
    </row>
    <row r="14" spans="1:17" x14ac:dyDescent="0.25">
      <c r="A14" t="str">
        <f>'Year 1'!A16</f>
        <v>Staff Name, Title</v>
      </c>
      <c r="B14" s="36">
        <f>'Year 1'!F16</f>
        <v>0</v>
      </c>
      <c r="C14" s="36">
        <f>'Year 1'!H16</f>
        <v>0</v>
      </c>
      <c r="D14" s="36">
        <f>'Year 1'!J16</f>
        <v>0</v>
      </c>
      <c r="E14" s="36">
        <f>'Year 1'!L16</f>
        <v>0</v>
      </c>
      <c r="F14" s="36">
        <f>'Year 1'!N16</f>
        <v>0</v>
      </c>
      <c r="G14" s="36">
        <f>'Year 1'!P16</f>
        <v>0</v>
      </c>
      <c r="H14" s="36">
        <f>'Year 1'!R16</f>
        <v>0</v>
      </c>
      <c r="I14" s="36">
        <f>'Year 1'!T16</f>
        <v>0</v>
      </c>
      <c r="J14" s="36">
        <f>'Year 1'!V16</f>
        <v>0</v>
      </c>
      <c r="K14" s="36">
        <f>'Year 1'!X16</f>
        <v>0</v>
      </c>
      <c r="L14" s="36">
        <f>'Year 1'!Z16</f>
        <v>0</v>
      </c>
      <c r="M14" s="49">
        <f>'Year 1'!AB16</f>
        <v>0</v>
      </c>
      <c r="N14" s="49">
        <f>'Year 1'!AD16</f>
        <v>0</v>
      </c>
      <c r="O14" s="36">
        <f t="shared" si="0"/>
        <v>0</v>
      </c>
      <c r="P14" s="38">
        <f t="shared" si="1"/>
        <v>0</v>
      </c>
      <c r="Q14" s="39">
        <f t="shared" si="2"/>
        <v>0</v>
      </c>
    </row>
    <row r="15" spans="1:17" x14ac:dyDescent="0.25">
      <c r="A15" t="str">
        <f>'Year 1'!A17</f>
        <v>Staff Name, Title</v>
      </c>
      <c r="B15" s="36">
        <f>'Year 1'!F17</f>
        <v>0</v>
      </c>
      <c r="C15" s="36">
        <f>'Year 1'!H17</f>
        <v>0</v>
      </c>
      <c r="D15" s="36">
        <f>'Year 1'!J17</f>
        <v>0</v>
      </c>
      <c r="E15" s="36">
        <f>'Year 1'!L17</f>
        <v>0</v>
      </c>
      <c r="F15" s="36">
        <f>'Year 1'!N17</f>
        <v>0</v>
      </c>
      <c r="G15" s="36">
        <f>'Year 1'!P17</f>
        <v>0</v>
      </c>
      <c r="H15" s="36">
        <f>'Year 1'!R17</f>
        <v>0</v>
      </c>
      <c r="I15" s="36">
        <f>'Year 1'!T17</f>
        <v>0</v>
      </c>
      <c r="J15" s="36">
        <f>'Year 1'!V17</f>
        <v>0</v>
      </c>
      <c r="K15" s="36">
        <f>'Year 1'!X17</f>
        <v>0</v>
      </c>
      <c r="L15" s="36">
        <f>'Year 1'!Z17</f>
        <v>0</v>
      </c>
      <c r="M15" s="49">
        <f>'Year 1'!AB17</f>
        <v>0</v>
      </c>
      <c r="N15" s="49">
        <f>'Year 1'!AD17</f>
        <v>0</v>
      </c>
      <c r="O15" s="36">
        <f t="shared" si="0"/>
        <v>0</v>
      </c>
      <c r="P15" s="38">
        <f t="shared" si="1"/>
        <v>0</v>
      </c>
      <c r="Q15" s="39">
        <f t="shared" si="2"/>
        <v>0</v>
      </c>
    </row>
    <row r="16" spans="1:17" x14ac:dyDescent="0.25">
      <c r="A16" t="str">
        <f>'Year 1'!A18</f>
        <v>Staff Name, Title</v>
      </c>
      <c r="B16" s="36">
        <f>'Year 1'!F18</f>
        <v>0</v>
      </c>
      <c r="C16" s="36">
        <f>'Year 1'!H18</f>
        <v>0</v>
      </c>
      <c r="D16" s="36">
        <f>'Year 1'!J18</f>
        <v>0</v>
      </c>
      <c r="E16" s="36">
        <f>'Year 1'!L18</f>
        <v>0</v>
      </c>
      <c r="F16" s="36">
        <f>'Year 1'!N18</f>
        <v>0</v>
      </c>
      <c r="G16" s="36">
        <f>'Year 1'!P18</f>
        <v>0</v>
      </c>
      <c r="H16" s="36">
        <f>'Year 1'!R18</f>
        <v>0</v>
      </c>
      <c r="I16" s="36">
        <f>'Year 1'!T18</f>
        <v>0</v>
      </c>
      <c r="J16" s="36">
        <f>'Year 1'!V18</f>
        <v>0</v>
      </c>
      <c r="K16" s="36">
        <f>'Year 1'!X18</f>
        <v>0</v>
      </c>
      <c r="L16" s="36">
        <f>'Year 1'!Z18</f>
        <v>0</v>
      </c>
      <c r="M16" s="49">
        <f>'Year 1'!AB18</f>
        <v>0</v>
      </c>
      <c r="N16" s="49">
        <f>'Year 1'!AD18</f>
        <v>0</v>
      </c>
      <c r="O16" s="36">
        <f t="shared" si="0"/>
        <v>0</v>
      </c>
      <c r="P16" s="38">
        <f t="shared" si="1"/>
        <v>0</v>
      </c>
      <c r="Q16" s="39">
        <f t="shared" si="2"/>
        <v>0</v>
      </c>
    </row>
    <row r="17" spans="1:17" x14ac:dyDescent="0.25">
      <c r="A17" t="str">
        <f>'Year 1'!A19</f>
        <v>Staff Name, Title</v>
      </c>
      <c r="B17" s="36">
        <f>'Year 1'!F19</f>
        <v>0</v>
      </c>
      <c r="C17" s="36">
        <f>'Year 1'!H19</f>
        <v>0</v>
      </c>
      <c r="D17" s="36">
        <f>'Year 1'!J19</f>
        <v>0</v>
      </c>
      <c r="E17" s="36">
        <f>'Year 1'!L19</f>
        <v>0</v>
      </c>
      <c r="F17" s="36">
        <f>'Year 1'!N19</f>
        <v>0</v>
      </c>
      <c r="G17" s="36">
        <f>'Year 1'!P19</f>
        <v>0</v>
      </c>
      <c r="H17" s="36">
        <f>'Year 1'!R19</f>
        <v>0</v>
      </c>
      <c r="I17" s="36">
        <f>'Year 1'!T19</f>
        <v>0</v>
      </c>
      <c r="J17" s="36">
        <f>'Year 1'!V19</f>
        <v>0</v>
      </c>
      <c r="K17" s="36">
        <f>'Year 1'!X19</f>
        <v>0</v>
      </c>
      <c r="L17" s="36">
        <f>'Year 1'!Z19</f>
        <v>0</v>
      </c>
      <c r="M17" s="49">
        <f>'Year 1'!AB19</f>
        <v>0</v>
      </c>
      <c r="N17" s="49">
        <f>'Year 1'!AD19</f>
        <v>0</v>
      </c>
      <c r="O17" s="36">
        <f t="shared" si="0"/>
        <v>0</v>
      </c>
      <c r="P17" s="38">
        <f t="shared" si="1"/>
        <v>0</v>
      </c>
      <c r="Q17" s="39">
        <f t="shared" si="2"/>
        <v>0</v>
      </c>
    </row>
    <row r="18" spans="1:17" x14ac:dyDescent="0.25">
      <c r="A18" t="str">
        <f>'Year 1'!A20</f>
        <v>Staff Name, Title</v>
      </c>
      <c r="B18" s="36">
        <f>'Year 1'!F20</f>
        <v>0</v>
      </c>
      <c r="C18" s="36">
        <f>'Year 1'!H20</f>
        <v>0</v>
      </c>
      <c r="D18" s="36">
        <f>'Year 1'!J20</f>
        <v>0</v>
      </c>
      <c r="E18" s="36">
        <f>'Year 1'!L20</f>
        <v>0</v>
      </c>
      <c r="F18" s="36">
        <f>'Year 1'!N20</f>
        <v>0</v>
      </c>
      <c r="G18" s="36">
        <f>'Year 1'!P20</f>
        <v>0</v>
      </c>
      <c r="H18" s="36">
        <f>'Year 1'!R20</f>
        <v>0</v>
      </c>
      <c r="I18" s="36">
        <f>'Year 1'!T20</f>
        <v>0</v>
      </c>
      <c r="J18" s="36">
        <f>'Year 1'!V20</f>
        <v>0</v>
      </c>
      <c r="K18" s="36">
        <f>'Year 1'!X20</f>
        <v>0</v>
      </c>
      <c r="L18" s="36">
        <f>'Year 1'!Z20</f>
        <v>0</v>
      </c>
      <c r="M18" s="49">
        <f>'Year 1'!AB20</f>
        <v>0</v>
      </c>
      <c r="N18" s="49">
        <f>'Year 1'!AD20</f>
        <v>0</v>
      </c>
      <c r="O18" s="36">
        <f t="shared" si="0"/>
        <v>0</v>
      </c>
      <c r="P18" s="38">
        <f t="shared" si="1"/>
        <v>0</v>
      </c>
      <c r="Q18" s="39">
        <f t="shared" si="2"/>
        <v>0</v>
      </c>
    </row>
    <row r="19" spans="1:17" x14ac:dyDescent="0.25">
      <c r="A19" t="str">
        <f>'Year 1'!A21</f>
        <v>Staff Name, Title</v>
      </c>
      <c r="B19" s="36">
        <f>'Year 1'!F21</f>
        <v>0</v>
      </c>
      <c r="C19" s="36">
        <f>'Year 1'!H21</f>
        <v>0</v>
      </c>
      <c r="D19" s="36">
        <f>'Year 1'!J21</f>
        <v>0</v>
      </c>
      <c r="E19" s="36">
        <f>'Year 1'!L21</f>
        <v>0</v>
      </c>
      <c r="F19" s="36">
        <f>'Year 1'!N21</f>
        <v>0</v>
      </c>
      <c r="G19" s="36">
        <f>'Year 1'!P21</f>
        <v>0</v>
      </c>
      <c r="H19" s="36">
        <f>'Year 1'!R21</f>
        <v>0</v>
      </c>
      <c r="I19" s="36">
        <f>'Year 1'!T21</f>
        <v>0</v>
      </c>
      <c r="J19" s="36">
        <f>'Year 1'!V21</f>
        <v>0</v>
      </c>
      <c r="K19" s="36">
        <f>'Year 1'!X21</f>
        <v>0</v>
      </c>
      <c r="L19" s="36">
        <f>'Year 1'!Z21</f>
        <v>0</v>
      </c>
      <c r="M19" s="49">
        <f>'Year 1'!AB21</f>
        <v>0</v>
      </c>
      <c r="N19" s="49">
        <f>'Year 1'!AD21</f>
        <v>0</v>
      </c>
      <c r="O19" s="36">
        <f t="shared" si="0"/>
        <v>0</v>
      </c>
      <c r="P19" s="38">
        <f t="shared" si="1"/>
        <v>0</v>
      </c>
      <c r="Q19" s="39">
        <f t="shared" si="2"/>
        <v>0</v>
      </c>
    </row>
    <row r="20" spans="1:17" x14ac:dyDescent="0.25">
      <c r="A20" t="str">
        <f>'Year 1'!A22</f>
        <v>Staff Name, Title</v>
      </c>
      <c r="B20" s="36">
        <f>'Year 1'!F22</f>
        <v>0</v>
      </c>
      <c r="C20" s="36">
        <f>'Year 1'!H22</f>
        <v>0</v>
      </c>
      <c r="D20" s="36">
        <f>'Year 1'!J22</f>
        <v>0</v>
      </c>
      <c r="E20" s="36">
        <f>'Year 1'!L22</f>
        <v>0</v>
      </c>
      <c r="F20" s="36">
        <f>'Year 1'!N22</f>
        <v>0</v>
      </c>
      <c r="G20" s="36">
        <f>'Year 1'!P22</f>
        <v>0</v>
      </c>
      <c r="H20" s="36">
        <f>'Year 1'!R22</f>
        <v>0</v>
      </c>
      <c r="I20" s="36">
        <f>'Year 1'!T22</f>
        <v>0</v>
      </c>
      <c r="J20" s="36">
        <f>'Year 1'!V22</f>
        <v>0</v>
      </c>
      <c r="K20" s="36">
        <f>'Year 1'!X22</f>
        <v>0</v>
      </c>
      <c r="L20" s="36">
        <f>'Year 1'!Z22</f>
        <v>0</v>
      </c>
      <c r="M20" s="49">
        <f>'Year 1'!AB22</f>
        <v>0</v>
      </c>
      <c r="N20" s="49">
        <f>'Year 1'!AD22</f>
        <v>0</v>
      </c>
      <c r="O20" s="36">
        <f t="shared" si="0"/>
        <v>0</v>
      </c>
      <c r="P20" s="38">
        <f t="shared" si="1"/>
        <v>0</v>
      </c>
      <c r="Q20" s="39">
        <f t="shared" si="2"/>
        <v>0</v>
      </c>
    </row>
    <row r="21" spans="1:17" x14ac:dyDescent="0.25">
      <c r="A21" t="str">
        <f>'Year 1'!A23</f>
        <v>Staff Name, Title</v>
      </c>
      <c r="B21" s="36">
        <f>'Year 1'!F23</f>
        <v>0</v>
      </c>
      <c r="C21" s="36">
        <f>'Year 1'!H23</f>
        <v>0</v>
      </c>
      <c r="D21" s="36">
        <f>'Year 1'!J23</f>
        <v>0</v>
      </c>
      <c r="E21" s="36">
        <f>'Year 1'!L23</f>
        <v>0</v>
      </c>
      <c r="F21" s="36">
        <f>'Year 1'!N23</f>
        <v>0</v>
      </c>
      <c r="G21" s="36">
        <f>'Year 1'!P23</f>
        <v>0</v>
      </c>
      <c r="H21" s="36">
        <f>'Year 1'!R23</f>
        <v>0</v>
      </c>
      <c r="I21" s="36">
        <f>'Year 1'!T23</f>
        <v>0</v>
      </c>
      <c r="J21" s="36">
        <f>'Year 1'!V23</f>
        <v>0</v>
      </c>
      <c r="K21" s="36">
        <f>'Year 1'!X23</f>
        <v>0</v>
      </c>
      <c r="L21" s="36">
        <f>'Year 1'!Z23</f>
        <v>0</v>
      </c>
      <c r="M21" s="49">
        <f>'Year 1'!AB23</f>
        <v>0</v>
      </c>
      <c r="N21" s="49">
        <f>'Year 1'!AD23</f>
        <v>0</v>
      </c>
      <c r="O21" s="36">
        <f t="shared" si="0"/>
        <v>0</v>
      </c>
      <c r="P21" s="38">
        <f t="shared" si="1"/>
        <v>0</v>
      </c>
      <c r="Q21" s="39">
        <f t="shared" si="2"/>
        <v>0</v>
      </c>
    </row>
    <row r="22" spans="1:17" x14ac:dyDescent="0.25">
      <c r="A22" t="str">
        <f>'Year 1'!A24</f>
        <v>Staff Name, Title</v>
      </c>
      <c r="B22" s="36">
        <f>'Year 1'!F24</f>
        <v>0</v>
      </c>
      <c r="C22" s="36">
        <f>'Year 1'!H24</f>
        <v>0</v>
      </c>
      <c r="D22" s="36">
        <f>'Year 1'!J24</f>
        <v>0</v>
      </c>
      <c r="E22" s="36">
        <f>'Year 1'!L24</f>
        <v>0</v>
      </c>
      <c r="F22" s="36">
        <f>'Year 1'!N24</f>
        <v>0</v>
      </c>
      <c r="G22" s="36">
        <f>'Year 1'!P24</f>
        <v>0</v>
      </c>
      <c r="H22" s="36">
        <f>'Year 1'!R24</f>
        <v>0</v>
      </c>
      <c r="I22" s="36">
        <f>'Year 1'!T24</f>
        <v>0</v>
      </c>
      <c r="J22" s="36">
        <f>'Year 1'!V24</f>
        <v>0</v>
      </c>
      <c r="K22" s="36">
        <f>'Year 1'!X24</f>
        <v>0</v>
      </c>
      <c r="L22" s="36">
        <f>'Year 1'!Z24</f>
        <v>0</v>
      </c>
      <c r="M22" s="49">
        <f>'Year 1'!AB24</f>
        <v>0</v>
      </c>
      <c r="N22" s="49">
        <f>'Year 1'!AD24</f>
        <v>0</v>
      </c>
      <c r="O22" s="36">
        <f t="shared" si="0"/>
        <v>0</v>
      </c>
      <c r="P22" s="38">
        <f t="shared" si="1"/>
        <v>0</v>
      </c>
      <c r="Q22" s="39">
        <f t="shared" si="2"/>
        <v>0</v>
      </c>
    </row>
    <row r="23" spans="1:17" x14ac:dyDescent="0.25">
      <c r="A23" s="35" t="s">
        <v>29</v>
      </c>
      <c r="B23" s="40">
        <f>SUM(B8:B22)</f>
        <v>0</v>
      </c>
      <c r="C23" s="40">
        <f t="shared" ref="C23:N23" si="3">SUM(C8:C22)</f>
        <v>0</v>
      </c>
      <c r="D23" s="40">
        <f t="shared" si="3"/>
        <v>0</v>
      </c>
      <c r="E23" s="40">
        <f t="shared" si="3"/>
        <v>0</v>
      </c>
      <c r="F23" s="40">
        <f t="shared" si="3"/>
        <v>0</v>
      </c>
      <c r="G23" s="40">
        <f t="shared" si="3"/>
        <v>0</v>
      </c>
      <c r="H23" s="40">
        <f t="shared" si="3"/>
        <v>0</v>
      </c>
      <c r="I23" s="40">
        <f t="shared" si="3"/>
        <v>0</v>
      </c>
      <c r="J23" s="40">
        <f t="shared" si="3"/>
        <v>0</v>
      </c>
      <c r="K23" s="40">
        <f>SUM(K8:K22)</f>
        <v>0</v>
      </c>
      <c r="L23" s="40">
        <f t="shared" si="3"/>
        <v>0</v>
      </c>
      <c r="M23" s="40">
        <f t="shared" si="3"/>
        <v>0</v>
      </c>
      <c r="N23" s="40">
        <f t="shared" si="3"/>
        <v>0</v>
      </c>
      <c r="O23" s="40">
        <f>SUM(O8:O22)</f>
        <v>0</v>
      </c>
    </row>
    <row r="25" spans="1:17" hidden="1" x14ac:dyDescent="0.25">
      <c r="A25" s="35" t="s">
        <v>10</v>
      </c>
      <c r="B25" s="50" t="s">
        <v>45</v>
      </c>
      <c r="C25" s="50" t="s">
        <v>46</v>
      </c>
      <c r="D25" s="50" t="s">
        <v>47</v>
      </c>
      <c r="E25" s="50" t="s">
        <v>48</v>
      </c>
      <c r="F25" s="50" t="s">
        <v>49</v>
      </c>
      <c r="G25" s="50" t="s">
        <v>50</v>
      </c>
      <c r="H25" s="50" t="s">
        <v>51</v>
      </c>
      <c r="I25" s="50" t="s">
        <v>52</v>
      </c>
      <c r="J25" s="50" t="s">
        <v>53</v>
      </c>
      <c r="K25" s="50" t="s">
        <v>54</v>
      </c>
      <c r="L25" s="50" t="s">
        <v>55</v>
      </c>
      <c r="M25" s="50" t="s">
        <v>56</v>
      </c>
      <c r="N25" s="50" t="s">
        <v>57</v>
      </c>
      <c r="O25" s="35" t="s">
        <v>29</v>
      </c>
      <c r="P25" s="35" t="s">
        <v>80</v>
      </c>
      <c r="Q25" s="35" t="s">
        <v>81</v>
      </c>
    </row>
    <row r="26" spans="1:17" hidden="1" x14ac:dyDescent="0.25">
      <c r="A26" t="str">
        <f>'Year 2'!A9</f>
        <v>Staff Name, Title</v>
      </c>
      <c r="B26" s="36">
        <f>'Year 2'!F9</f>
        <v>0</v>
      </c>
      <c r="C26" s="36">
        <f>'Year 2'!H9</f>
        <v>0</v>
      </c>
      <c r="D26" s="36">
        <f>'Year 2'!J9</f>
        <v>0</v>
      </c>
      <c r="E26" s="36">
        <f>'Year 2'!L9</f>
        <v>0</v>
      </c>
      <c r="F26" s="36">
        <f>'Year 2'!N9</f>
        <v>0</v>
      </c>
      <c r="G26" s="36">
        <f>'Year 2'!P9</f>
        <v>0</v>
      </c>
      <c r="H26" s="36">
        <f>'Year 2'!R9</f>
        <v>0</v>
      </c>
      <c r="I26" s="36">
        <f>'Year 2'!T9</f>
        <v>0</v>
      </c>
      <c r="J26" s="36">
        <f>'Year 2'!V9</f>
        <v>0</v>
      </c>
      <c r="K26" s="36">
        <f>'Year 2'!X9</f>
        <v>0</v>
      </c>
      <c r="L26" s="36">
        <f>'Year 2'!Z9</f>
        <v>0</v>
      </c>
      <c r="M26" s="49">
        <f>'Year 2'!AB9</f>
        <v>0</v>
      </c>
      <c r="N26" s="49">
        <f>'Year 2'!AD9</f>
        <v>0</v>
      </c>
      <c r="O26" s="36">
        <f>SUM(B26:N26)</f>
        <v>0</v>
      </c>
      <c r="P26" s="38">
        <f>O26/$K$1</f>
        <v>0</v>
      </c>
      <c r="Q26" s="39">
        <f>P26*12</f>
        <v>0</v>
      </c>
    </row>
    <row r="27" spans="1:17" hidden="1" x14ac:dyDescent="0.25">
      <c r="A27" t="str">
        <f>'Year 2'!A10</f>
        <v>Staff Name, Title</v>
      </c>
      <c r="B27" s="36">
        <f>'Year 2'!F10</f>
        <v>0</v>
      </c>
      <c r="C27" s="36">
        <f>'Year 2'!H10</f>
        <v>0</v>
      </c>
      <c r="D27" s="36">
        <f>'Year 2'!J10</f>
        <v>0</v>
      </c>
      <c r="E27" s="36">
        <f>'Year 2'!L10</f>
        <v>0</v>
      </c>
      <c r="F27" s="36">
        <f>'Year 2'!N10</f>
        <v>0</v>
      </c>
      <c r="G27" s="36">
        <f>'Year 2'!P10</f>
        <v>0</v>
      </c>
      <c r="H27" s="36">
        <f>'Year 2'!R10</f>
        <v>0</v>
      </c>
      <c r="I27" s="36">
        <f>'Year 2'!T10</f>
        <v>0</v>
      </c>
      <c r="J27" s="36">
        <f>'Year 2'!V10</f>
        <v>0</v>
      </c>
      <c r="K27" s="36">
        <f>'Year 2'!X10</f>
        <v>0</v>
      </c>
      <c r="L27" s="36">
        <f>'Year 2'!Z10</f>
        <v>0</v>
      </c>
      <c r="M27" s="49">
        <f>'Year 2'!AB10</f>
        <v>0</v>
      </c>
      <c r="N27" s="49">
        <f>'Year 2'!AD10</f>
        <v>0</v>
      </c>
      <c r="O27" s="36">
        <f t="shared" ref="O27:O40" si="4">SUM(B27:N27)</f>
        <v>0</v>
      </c>
      <c r="P27" s="38">
        <f t="shared" ref="P27:P40" si="5">O27/$K$1</f>
        <v>0</v>
      </c>
      <c r="Q27" s="39">
        <f t="shared" ref="Q27:Q40" si="6">P27*12</f>
        <v>0</v>
      </c>
    </row>
    <row r="28" spans="1:17" hidden="1" x14ac:dyDescent="0.25">
      <c r="A28" t="str">
        <f>'Year 2'!A11</f>
        <v>Staff Name, Title</v>
      </c>
      <c r="B28" s="36">
        <f>'Year 2'!F11</f>
        <v>0</v>
      </c>
      <c r="C28" s="36">
        <f>'Year 2'!H11</f>
        <v>0</v>
      </c>
      <c r="D28" s="36">
        <f>'Year 2'!J11</f>
        <v>0</v>
      </c>
      <c r="E28" s="36">
        <f>'Year 2'!L11</f>
        <v>0</v>
      </c>
      <c r="F28" s="36">
        <f>'Year 2'!N11</f>
        <v>0</v>
      </c>
      <c r="G28" s="36">
        <f>'Year 2'!P11</f>
        <v>0</v>
      </c>
      <c r="H28" s="36">
        <f>'Year 2'!R11</f>
        <v>0</v>
      </c>
      <c r="I28" s="36">
        <f>'Year 2'!T11</f>
        <v>0</v>
      </c>
      <c r="J28" s="36">
        <f>'Year 2'!V11</f>
        <v>0</v>
      </c>
      <c r="K28" s="36">
        <f>'Year 2'!X11</f>
        <v>0</v>
      </c>
      <c r="L28" s="36">
        <f>'Year 2'!Z11</f>
        <v>0</v>
      </c>
      <c r="M28" s="49">
        <f>'Year 2'!AB11</f>
        <v>0</v>
      </c>
      <c r="N28" s="49">
        <f>'Year 2'!AD11</f>
        <v>0</v>
      </c>
      <c r="O28" s="36">
        <f t="shared" si="4"/>
        <v>0</v>
      </c>
      <c r="P28" s="38">
        <f t="shared" si="5"/>
        <v>0</v>
      </c>
      <c r="Q28" s="39">
        <f t="shared" si="6"/>
        <v>0</v>
      </c>
    </row>
    <row r="29" spans="1:17" hidden="1" x14ac:dyDescent="0.25">
      <c r="A29" t="str">
        <f>'Year 2'!A12</f>
        <v>Staff Name, Title</v>
      </c>
      <c r="B29" s="36">
        <f>'Year 2'!F12</f>
        <v>0</v>
      </c>
      <c r="C29" s="36">
        <f>'Year 2'!H12</f>
        <v>0</v>
      </c>
      <c r="D29" s="36">
        <f>'Year 2'!J12</f>
        <v>0</v>
      </c>
      <c r="E29" s="36">
        <f>'Year 2'!L12</f>
        <v>0</v>
      </c>
      <c r="F29" s="36">
        <f>'Year 2'!N12</f>
        <v>0</v>
      </c>
      <c r="G29" s="36">
        <f>'Year 2'!P12</f>
        <v>0</v>
      </c>
      <c r="H29" s="36">
        <f>'Year 2'!R12</f>
        <v>0</v>
      </c>
      <c r="I29" s="36">
        <f>'Year 2'!T12</f>
        <v>0</v>
      </c>
      <c r="J29" s="36">
        <f>'Year 2'!V12</f>
        <v>0</v>
      </c>
      <c r="K29" s="36">
        <f>'Year 2'!X12</f>
        <v>0</v>
      </c>
      <c r="L29" s="36">
        <f>'Year 2'!Z12</f>
        <v>0</v>
      </c>
      <c r="M29" s="49">
        <f>'Year 2'!AB12</f>
        <v>0</v>
      </c>
      <c r="N29" s="49">
        <f>'Year 2'!AD12</f>
        <v>0</v>
      </c>
      <c r="O29" s="36">
        <f t="shared" si="4"/>
        <v>0</v>
      </c>
      <c r="P29" s="38">
        <f t="shared" si="5"/>
        <v>0</v>
      </c>
      <c r="Q29" s="39">
        <f t="shared" si="6"/>
        <v>0</v>
      </c>
    </row>
    <row r="30" spans="1:17" hidden="1" x14ac:dyDescent="0.25">
      <c r="A30" t="str">
        <f>'Year 2'!A13</f>
        <v>Staff Name, Title</v>
      </c>
      <c r="B30" s="36">
        <f>'Year 2'!F13</f>
        <v>0</v>
      </c>
      <c r="C30" s="36">
        <f>'Year 2'!H13</f>
        <v>0</v>
      </c>
      <c r="D30" s="36">
        <f>'Year 2'!J13</f>
        <v>0</v>
      </c>
      <c r="E30" s="36">
        <f>'Year 2'!L13</f>
        <v>0</v>
      </c>
      <c r="F30" s="36">
        <f>'Year 2'!N13</f>
        <v>0</v>
      </c>
      <c r="G30" s="36">
        <f>'Year 2'!P13</f>
        <v>0</v>
      </c>
      <c r="H30" s="36">
        <f>'Year 2'!R13</f>
        <v>0</v>
      </c>
      <c r="I30" s="36">
        <f>'Year 2'!T13</f>
        <v>0</v>
      </c>
      <c r="J30" s="36">
        <f>'Year 2'!V13</f>
        <v>0</v>
      </c>
      <c r="K30" s="36">
        <f>'Year 2'!X13</f>
        <v>0</v>
      </c>
      <c r="L30" s="36">
        <f>'Year 2'!Z13</f>
        <v>0</v>
      </c>
      <c r="M30" s="49">
        <f>'Year 2'!AB13</f>
        <v>0</v>
      </c>
      <c r="N30" s="49">
        <f>'Year 2'!AD13</f>
        <v>0</v>
      </c>
      <c r="O30" s="36">
        <f t="shared" si="4"/>
        <v>0</v>
      </c>
      <c r="P30" s="38">
        <f t="shared" si="5"/>
        <v>0</v>
      </c>
      <c r="Q30" s="39">
        <f t="shared" si="6"/>
        <v>0</v>
      </c>
    </row>
    <row r="31" spans="1:17" hidden="1" x14ac:dyDescent="0.25">
      <c r="A31" t="str">
        <f>'Year 2'!A14</f>
        <v>Staff Name, Title</v>
      </c>
      <c r="B31" s="36">
        <f>'Year 2'!F14</f>
        <v>0</v>
      </c>
      <c r="C31" s="36">
        <f>'Year 2'!H14</f>
        <v>0</v>
      </c>
      <c r="D31" s="36">
        <f>'Year 2'!J14</f>
        <v>0</v>
      </c>
      <c r="E31" s="36">
        <f>'Year 2'!L14</f>
        <v>0</v>
      </c>
      <c r="F31" s="36">
        <f>'Year 2'!N14</f>
        <v>0</v>
      </c>
      <c r="G31" s="36">
        <f>'Year 2'!P14</f>
        <v>0</v>
      </c>
      <c r="H31" s="36">
        <f>'Year 2'!R14</f>
        <v>0</v>
      </c>
      <c r="I31" s="36">
        <f>'Year 2'!T14</f>
        <v>0</v>
      </c>
      <c r="J31" s="36">
        <f>'Year 2'!V14</f>
        <v>0</v>
      </c>
      <c r="K31" s="36">
        <f>'Year 2'!X14</f>
        <v>0</v>
      </c>
      <c r="L31" s="36">
        <f>'Year 2'!Z14</f>
        <v>0</v>
      </c>
      <c r="M31" s="49">
        <f>'Year 2'!AB14</f>
        <v>0</v>
      </c>
      <c r="N31" s="49">
        <f>'Year 2'!AD14</f>
        <v>0</v>
      </c>
      <c r="O31" s="36">
        <f t="shared" si="4"/>
        <v>0</v>
      </c>
      <c r="P31" s="38">
        <f t="shared" si="5"/>
        <v>0</v>
      </c>
      <c r="Q31" s="39">
        <f t="shared" si="6"/>
        <v>0</v>
      </c>
    </row>
    <row r="32" spans="1:17" hidden="1" x14ac:dyDescent="0.25">
      <c r="A32" t="str">
        <f>'Year 2'!A15</f>
        <v>Staff Name, Title</v>
      </c>
      <c r="B32" s="36">
        <f>'Year 2'!F15</f>
        <v>0</v>
      </c>
      <c r="C32" s="36">
        <f>'Year 2'!H15</f>
        <v>0</v>
      </c>
      <c r="D32" s="36">
        <f>'Year 2'!J15</f>
        <v>0</v>
      </c>
      <c r="E32" s="36">
        <f>'Year 2'!L15</f>
        <v>0</v>
      </c>
      <c r="F32" s="36">
        <f>'Year 2'!N15</f>
        <v>0</v>
      </c>
      <c r="G32" s="36">
        <f>'Year 2'!P15</f>
        <v>0</v>
      </c>
      <c r="H32" s="36">
        <f>'Year 2'!R15</f>
        <v>0</v>
      </c>
      <c r="I32" s="36">
        <f>'Year 2'!T15</f>
        <v>0</v>
      </c>
      <c r="J32" s="36">
        <f>'Year 2'!V15</f>
        <v>0</v>
      </c>
      <c r="K32" s="36">
        <f>'Year 2'!X15</f>
        <v>0</v>
      </c>
      <c r="L32" s="36">
        <f>'Year 2'!Z15</f>
        <v>0</v>
      </c>
      <c r="M32" s="49">
        <f>'Year 2'!AB15</f>
        <v>0</v>
      </c>
      <c r="N32" s="49">
        <f>'Year 2'!AD15</f>
        <v>0</v>
      </c>
      <c r="O32" s="36">
        <f t="shared" si="4"/>
        <v>0</v>
      </c>
      <c r="P32" s="38">
        <f t="shared" si="5"/>
        <v>0</v>
      </c>
      <c r="Q32" s="39">
        <f t="shared" si="6"/>
        <v>0</v>
      </c>
    </row>
    <row r="33" spans="1:17" hidden="1" x14ac:dyDescent="0.25">
      <c r="A33" t="str">
        <f>'Year 2'!A16</f>
        <v>Staff Name, Title</v>
      </c>
      <c r="B33" s="36">
        <f>'Year 2'!F16</f>
        <v>0</v>
      </c>
      <c r="C33" s="36">
        <f>'Year 2'!H16</f>
        <v>0</v>
      </c>
      <c r="D33" s="36">
        <f>'Year 2'!J16</f>
        <v>0</v>
      </c>
      <c r="E33" s="36">
        <f>'Year 2'!L16</f>
        <v>0</v>
      </c>
      <c r="F33" s="36">
        <f>'Year 2'!N16</f>
        <v>0</v>
      </c>
      <c r="G33" s="36">
        <f>'Year 2'!P16</f>
        <v>0</v>
      </c>
      <c r="H33" s="36">
        <f>'Year 2'!R16</f>
        <v>0</v>
      </c>
      <c r="I33" s="36">
        <f>'Year 2'!T16</f>
        <v>0</v>
      </c>
      <c r="J33" s="36">
        <f>'Year 2'!V16</f>
        <v>0</v>
      </c>
      <c r="K33" s="36">
        <f>'Year 2'!X16</f>
        <v>0</v>
      </c>
      <c r="L33" s="36">
        <f>'Year 2'!Z16</f>
        <v>0</v>
      </c>
      <c r="M33" s="49">
        <f>'Year 2'!AB16</f>
        <v>0</v>
      </c>
      <c r="N33" s="49">
        <f>'Year 2'!AD16</f>
        <v>0</v>
      </c>
      <c r="O33" s="36">
        <f t="shared" si="4"/>
        <v>0</v>
      </c>
      <c r="P33" s="38">
        <f t="shared" si="5"/>
        <v>0</v>
      </c>
      <c r="Q33" s="39">
        <f t="shared" si="6"/>
        <v>0</v>
      </c>
    </row>
    <row r="34" spans="1:17" hidden="1" x14ac:dyDescent="0.25">
      <c r="A34" t="str">
        <f>'Year 2'!A17</f>
        <v>Staff Name, Title</v>
      </c>
      <c r="B34" s="36">
        <f>'Year 2'!F17</f>
        <v>0</v>
      </c>
      <c r="C34" s="36">
        <f>'Year 2'!H17</f>
        <v>0</v>
      </c>
      <c r="D34" s="36">
        <f>'Year 2'!J17</f>
        <v>0</v>
      </c>
      <c r="E34" s="36">
        <f>'Year 2'!L17</f>
        <v>0</v>
      </c>
      <c r="F34" s="36">
        <f>'Year 2'!N17</f>
        <v>0</v>
      </c>
      <c r="G34" s="36">
        <f>'Year 2'!P17</f>
        <v>0</v>
      </c>
      <c r="H34" s="36">
        <f>'Year 2'!R17</f>
        <v>0</v>
      </c>
      <c r="I34" s="36">
        <f>'Year 2'!T17</f>
        <v>0</v>
      </c>
      <c r="J34" s="36">
        <f>'Year 2'!V17</f>
        <v>0</v>
      </c>
      <c r="K34" s="36">
        <f>'Year 2'!X17</f>
        <v>0</v>
      </c>
      <c r="L34" s="36">
        <f>'Year 2'!Z17</f>
        <v>0</v>
      </c>
      <c r="M34" s="49">
        <f>'Year 2'!AB17</f>
        <v>0</v>
      </c>
      <c r="N34" s="49">
        <f>'Year 2'!AD17</f>
        <v>0</v>
      </c>
      <c r="O34" s="36">
        <f t="shared" si="4"/>
        <v>0</v>
      </c>
      <c r="P34" s="38">
        <f t="shared" si="5"/>
        <v>0</v>
      </c>
      <c r="Q34" s="39">
        <f t="shared" si="6"/>
        <v>0</v>
      </c>
    </row>
    <row r="35" spans="1:17" hidden="1" x14ac:dyDescent="0.25">
      <c r="A35" t="str">
        <f>'Year 2'!A18</f>
        <v>Staff Name, Title</v>
      </c>
      <c r="B35" s="36">
        <f>'Year 2'!F18</f>
        <v>0</v>
      </c>
      <c r="C35" s="36">
        <f>'Year 2'!H18</f>
        <v>0</v>
      </c>
      <c r="D35" s="36">
        <f>'Year 2'!J18</f>
        <v>0</v>
      </c>
      <c r="E35" s="36">
        <f>'Year 2'!L18</f>
        <v>0</v>
      </c>
      <c r="F35" s="36">
        <f>'Year 2'!N18</f>
        <v>0</v>
      </c>
      <c r="G35" s="36">
        <f>'Year 2'!P18</f>
        <v>0</v>
      </c>
      <c r="H35" s="36">
        <f>'Year 2'!R18</f>
        <v>0</v>
      </c>
      <c r="I35" s="36">
        <f>'Year 2'!T18</f>
        <v>0</v>
      </c>
      <c r="J35" s="36">
        <f>'Year 2'!V18</f>
        <v>0</v>
      </c>
      <c r="K35" s="36">
        <f>'Year 2'!X18</f>
        <v>0</v>
      </c>
      <c r="L35" s="36">
        <f>'Year 2'!Z18</f>
        <v>0</v>
      </c>
      <c r="M35" s="49">
        <f>'Year 2'!AB18</f>
        <v>0</v>
      </c>
      <c r="N35" s="49">
        <f>'Year 2'!AD18</f>
        <v>0</v>
      </c>
      <c r="O35" s="36">
        <f t="shared" si="4"/>
        <v>0</v>
      </c>
      <c r="P35" s="38">
        <f t="shared" si="5"/>
        <v>0</v>
      </c>
      <c r="Q35" s="39">
        <f t="shared" si="6"/>
        <v>0</v>
      </c>
    </row>
    <row r="36" spans="1:17" hidden="1" x14ac:dyDescent="0.25">
      <c r="A36" t="str">
        <f>'Year 2'!A19</f>
        <v>Staff Name, Title</v>
      </c>
      <c r="B36" s="36">
        <f>'Year 2'!F19</f>
        <v>0</v>
      </c>
      <c r="C36" s="36">
        <f>'Year 2'!H19</f>
        <v>0</v>
      </c>
      <c r="D36" s="36">
        <f>'Year 2'!J19</f>
        <v>0</v>
      </c>
      <c r="E36" s="36">
        <f>'Year 2'!L19</f>
        <v>0</v>
      </c>
      <c r="F36" s="36">
        <f>'Year 2'!N19</f>
        <v>0</v>
      </c>
      <c r="G36" s="36">
        <f>'Year 2'!P19</f>
        <v>0</v>
      </c>
      <c r="H36" s="36">
        <f>'Year 2'!R19</f>
        <v>0</v>
      </c>
      <c r="I36" s="36">
        <f>'Year 2'!T19</f>
        <v>0</v>
      </c>
      <c r="J36" s="36">
        <f>'Year 2'!V19</f>
        <v>0</v>
      </c>
      <c r="K36" s="36">
        <f>'Year 2'!X19</f>
        <v>0</v>
      </c>
      <c r="L36" s="36">
        <f>'Year 2'!Z19</f>
        <v>0</v>
      </c>
      <c r="M36" s="49">
        <f>'Year 2'!AB19</f>
        <v>0</v>
      </c>
      <c r="N36" s="49">
        <f>'Year 2'!AD19</f>
        <v>0</v>
      </c>
      <c r="O36" s="36">
        <f t="shared" si="4"/>
        <v>0</v>
      </c>
      <c r="P36" s="38">
        <f t="shared" si="5"/>
        <v>0</v>
      </c>
      <c r="Q36" s="39">
        <f t="shared" si="6"/>
        <v>0</v>
      </c>
    </row>
    <row r="37" spans="1:17" hidden="1" x14ac:dyDescent="0.25">
      <c r="A37" t="str">
        <f>'Year 2'!A20</f>
        <v>Staff Name, Title</v>
      </c>
      <c r="B37" s="36">
        <f>'Year 2'!F20</f>
        <v>0</v>
      </c>
      <c r="C37" s="36">
        <f>'Year 2'!H20</f>
        <v>0</v>
      </c>
      <c r="D37" s="36">
        <f>'Year 2'!J20</f>
        <v>0</v>
      </c>
      <c r="E37" s="36">
        <f>'Year 2'!L20</f>
        <v>0</v>
      </c>
      <c r="F37" s="36">
        <f>'Year 2'!N20</f>
        <v>0</v>
      </c>
      <c r="G37" s="36">
        <f>'Year 2'!P20</f>
        <v>0</v>
      </c>
      <c r="H37" s="36">
        <f>'Year 2'!R20</f>
        <v>0</v>
      </c>
      <c r="I37" s="36">
        <f>'Year 2'!T20</f>
        <v>0</v>
      </c>
      <c r="J37" s="36">
        <f>'Year 2'!V20</f>
        <v>0</v>
      </c>
      <c r="K37" s="36">
        <f>'Year 2'!X20</f>
        <v>0</v>
      </c>
      <c r="L37" s="36">
        <f>'Year 2'!Z20</f>
        <v>0</v>
      </c>
      <c r="M37" s="49">
        <f>'Year 2'!AB20</f>
        <v>0</v>
      </c>
      <c r="N37" s="49">
        <f>'Year 2'!AD20</f>
        <v>0</v>
      </c>
      <c r="O37" s="36">
        <f t="shared" si="4"/>
        <v>0</v>
      </c>
      <c r="P37" s="38">
        <f t="shared" si="5"/>
        <v>0</v>
      </c>
      <c r="Q37" s="39">
        <f t="shared" si="6"/>
        <v>0</v>
      </c>
    </row>
    <row r="38" spans="1:17" hidden="1" x14ac:dyDescent="0.25">
      <c r="A38" t="str">
        <f>'Year 2'!A21</f>
        <v>Staff Name, Title</v>
      </c>
      <c r="B38" s="36">
        <f>'Year 2'!F21</f>
        <v>0</v>
      </c>
      <c r="C38" s="36">
        <f>'Year 2'!H21</f>
        <v>0</v>
      </c>
      <c r="D38" s="36">
        <f>'Year 2'!J21</f>
        <v>0</v>
      </c>
      <c r="E38" s="36">
        <f>'Year 2'!L21</f>
        <v>0</v>
      </c>
      <c r="F38" s="36">
        <f>'Year 2'!N21</f>
        <v>0</v>
      </c>
      <c r="G38" s="36">
        <f>'Year 2'!P21</f>
        <v>0</v>
      </c>
      <c r="H38" s="36">
        <f>'Year 2'!R21</f>
        <v>0</v>
      </c>
      <c r="I38" s="36">
        <f>'Year 2'!T21</f>
        <v>0</v>
      </c>
      <c r="J38" s="36">
        <f>'Year 2'!V21</f>
        <v>0</v>
      </c>
      <c r="K38" s="36">
        <f>'Year 2'!X21</f>
        <v>0</v>
      </c>
      <c r="L38" s="36">
        <f>'Year 2'!Z21</f>
        <v>0</v>
      </c>
      <c r="M38" s="49">
        <f>'Year 2'!AB21</f>
        <v>0</v>
      </c>
      <c r="N38" s="49">
        <f>'Year 2'!AD21</f>
        <v>0</v>
      </c>
      <c r="O38" s="36">
        <f t="shared" si="4"/>
        <v>0</v>
      </c>
      <c r="P38" s="38">
        <f t="shared" si="5"/>
        <v>0</v>
      </c>
      <c r="Q38" s="39">
        <f t="shared" si="6"/>
        <v>0</v>
      </c>
    </row>
    <row r="39" spans="1:17" hidden="1" x14ac:dyDescent="0.25">
      <c r="A39" t="str">
        <f>'Year 2'!A22</f>
        <v>Staff Name, Title</v>
      </c>
      <c r="B39" s="36">
        <f>'Year 2'!F22</f>
        <v>0</v>
      </c>
      <c r="C39" s="36">
        <f>'Year 2'!H22</f>
        <v>0</v>
      </c>
      <c r="D39" s="36">
        <f>'Year 2'!J22</f>
        <v>0</v>
      </c>
      <c r="E39" s="36">
        <f>'Year 2'!L22</f>
        <v>0</v>
      </c>
      <c r="F39" s="36">
        <f>'Year 2'!N22</f>
        <v>0</v>
      </c>
      <c r="G39" s="36">
        <f>'Year 2'!P22</f>
        <v>0</v>
      </c>
      <c r="H39" s="36">
        <f>'Year 2'!R22</f>
        <v>0</v>
      </c>
      <c r="I39" s="36">
        <f>'Year 2'!T22</f>
        <v>0</v>
      </c>
      <c r="J39" s="36">
        <f>'Year 2'!V22</f>
        <v>0</v>
      </c>
      <c r="K39" s="36">
        <f>'Year 2'!X22</f>
        <v>0</v>
      </c>
      <c r="L39" s="36">
        <f>'Year 2'!Z22</f>
        <v>0</v>
      </c>
      <c r="M39" s="49">
        <f>'Year 2'!AB22</f>
        <v>0</v>
      </c>
      <c r="N39" s="49">
        <f>'Year 2'!AD22</f>
        <v>0</v>
      </c>
      <c r="O39" s="36">
        <f t="shared" si="4"/>
        <v>0</v>
      </c>
      <c r="P39" s="38">
        <f t="shared" si="5"/>
        <v>0</v>
      </c>
      <c r="Q39" s="39">
        <f t="shared" si="6"/>
        <v>0</v>
      </c>
    </row>
    <row r="40" spans="1:17" hidden="1" x14ac:dyDescent="0.25">
      <c r="A40" t="str">
        <f>'Year 2'!A23</f>
        <v>Staff Name, Title</v>
      </c>
      <c r="B40" s="36">
        <f>'Year 2'!F23</f>
        <v>0</v>
      </c>
      <c r="C40" s="36">
        <f>'Year 2'!H23</f>
        <v>0</v>
      </c>
      <c r="D40" s="36">
        <f>'Year 2'!J23</f>
        <v>0</v>
      </c>
      <c r="E40" s="36">
        <f>'Year 2'!L23</f>
        <v>0</v>
      </c>
      <c r="F40" s="36">
        <f>'Year 2'!N23</f>
        <v>0</v>
      </c>
      <c r="G40" s="36">
        <f>'Year 2'!P23</f>
        <v>0</v>
      </c>
      <c r="H40" s="36">
        <f>'Year 2'!R23</f>
        <v>0</v>
      </c>
      <c r="I40" s="36">
        <f>'Year 2'!T23</f>
        <v>0</v>
      </c>
      <c r="J40" s="36">
        <f>'Year 2'!V23</f>
        <v>0</v>
      </c>
      <c r="K40" s="36">
        <f>'Year 2'!X23</f>
        <v>0</v>
      </c>
      <c r="L40" s="36">
        <f>'Year 2'!Z23</f>
        <v>0</v>
      </c>
      <c r="M40" s="49">
        <f>'Year 2'!AB23</f>
        <v>0</v>
      </c>
      <c r="N40" s="49">
        <f>'Year 2'!AD23</f>
        <v>0</v>
      </c>
      <c r="O40" s="36">
        <f t="shared" si="4"/>
        <v>0</v>
      </c>
      <c r="P40" s="38">
        <f t="shared" si="5"/>
        <v>0</v>
      </c>
      <c r="Q40" s="39">
        <f t="shared" si="6"/>
        <v>0</v>
      </c>
    </row>
    <row r="41" spans="1:17" hidden="1" x14ac:dyDescent="0.25">
      <c r="A41" s="35" t="s">
        <v>29</v>
      </c>
      <c r="B41" s="40">
        <f>SUM(B26:B40)</f>
        <v>0</v>
      </c>
      <c r="C41" s="40">
        <f t="shared" ref="C41:O41" si="7">SUM(C26:C40)</f>
        <v>0</v>
      </c>
      <c r="D41" s="40">
        <f t="shared" si="7"/>
        <v>0</v>
      </c>
      <c r="E41" s="40">
        <f t="shared" si="7"/>
        <v>0</v>
      </c>
      <c r="F41" s="40">
        <f t="shared" si="7"/>
        <v>0</v>
      </c>
      <c r="G41" s="40">
        <f t="shared" si="7"/>
        <v>0</v>
      </c>
      <c r="H41" s="40">
        <f t="shared" si="7"/>
        <v>0</v>
      </c>
      <c r="I41" s="40">
        <f t="shared" si="7"/>
        <v>0</v>
      </c>
      <c r="J41" s="40">
        <f t="shared" si="7"/>
        <v>0</v>
      </c>
      <c r="K41" s="40">
        <f t="shared" si="7"/>
        <v>0</v>
      </c>
      <c r="L41" s="40">
        <f t="shared" si="7"/>
        <v>0</v>
      </c>
      <c r="M41" s="40">
        <f t="shared" si="7"/>
        <v>0</v>
      </c>
      <c r="N41" s="40">
        <f t="shared" si="7"/>
        <v>0</v>
      </c>
      <c r="O41" s="40">
        <f t="shared" si="7"/>
        <v>0</v>
      </c>
    </row>
    <row r="42" spans="1:17" hidden="1" x14ac:dyDescent="0.25"/>
    <row r="43" spans="1:17" hidden="1" x14ac:dyDescent="0.25">
      <c r="A43" s="35" t="s">
        <v>11</v>
      </c>
      <c r="B43" s="50" t="s">
        <v>45</v>
      </c>
      <c r="C43" s="50" t="s">
        <v>46</v>
      </c>
      <c r="D43" s="50" t="s">
        <v>47</v>
      </c>
      <c r="E43" s="50" t="s">
        <v>48</v>
      </c>
      <c r="F43" s="50" t="s">
        <v>49</v>
      </c>
      <c r="G43" s="50" t="s">
        <v>50</v>
      </c>
      <c r="H43" s="50" t="s">
        <v>51</v>
      </c>
      <c r="I43" s="50" t="s">
        <v>52</v>
      </c>
      <c r="J43" s="50" t="s">
        <v>53</v>
      </c>
      <c r="K43" s="50" t="s">
        <v>54</v>
      </c>
      <c r="L43" s="50" t="s">
        <v>55</v>
      </c>
      <c r="M43" s="50" t="s">
        <v>56</v>
      </c>
      <c r="N43" s="50" t="s">
        <v>57</v>
      </c>
      <c r="O43" s="35" t="s">
        <v>29</v>
      </c>
      <c r="P43" s="35" t="s">
        <v>80</v>
      </c>
      <c r="Q43" s="35" t="s">
        <v>81</v>
      </c>
    </row>
    <row r="44" spans="1:17" hidden="1" x14ac:dyDescent="0.25">
      <c r="A44" t="str">
        <f>'Year 3'!A9</f>
        <v>Staff Name, Title</v>
      </c>
      <c r="B44" s="36">
        <f>'Year 3'!F9</f>
        <v>0</v>
      </c>
      <c r="C44" s="36">
        <f>'Year 3'!H9</f>
        <v>0</v>
      </c>
      <c r="D44" s="36">
        <f>'Year 3'!J9</f>
        <v>0</v>
      </c>
      <c r="E44" s="36">
        <f>'Year 3'!L9</f>
        <v>0</v>
      </c>
      <c r="F44" s="36">
        <f>'Year 3'!N9</f>
        <v>0</v>
      </c>
      <c r="G44" s="36">
        <f>'Year 3'!P9</f>
        <v>0</v>
      </c>
      <c r="H44" s="36">
        <f>'Year 3'!R9</f>
        <v>0</v>
      </c>
      <c r="I44" s="36">
        <f>'Year 3'!T9</f>
        <v>0</v>
      </c>
      <c r="J44" s="36">
        <f>'Year 3'!V9</f>
        <v>0</v>
      </c>
      <c r="K44" s="36">
        <f>'Year 3'!X9</f>
        <v>0</v>
      </c>
      <c r="L44" s="36">
        <f>'Year 3'!Z9</f>
        <v>0</v>
      </c>
      <c r="M44" s="49">
        <f>'Year 3'!AB9</f>
        <v>0</v>
      </c>
      <c r="N44" s="49">
        <f>'Year 3'!AD9</f>
        <v>0</v>
      </c>
      <c r="O44" s="36">
        <f>SUM(B44:N44)</f>
        <v>0</v>
      </c>
      <c r="P44" s="38">
        <f>O44/$K$1</f>
        <v>0</v>
      </c>
      <c r="Q44" s="39">
        <f>P44*12</f>
        <v>0</v>
      </c>
    </row>
    <row r="45" spans="1:17" hidden="1" x14ac:dyDescent="0.25">
      <c r="A45" t="str">
        <f>'Year 3'!A10</f>
        <v>Staff Name, Title</v>
      </c>
      <c r="B45" s="36">
        <f>'Year 3'!F10</f>
        <v>0</v>
      </c>
      <c r="C45" s="36">
        <f>'Year 3'!H10</f>
        <v>0</v>
      </c>
      <c r="D45" s="36">
        <f>'Year 3'!J10</f>
        <v>0</v>
      </c>
      <c r="E45" s="36">
        <f>'Year 3'!L10</f>
        <v>0</v>
      </c>
      <c r="F45" s="36">
        <f>'Year 3'!N10</f>
        <v>0</v>
      </c>
      <c r="G45" s="36">
        <f>'Year 3'!P10</f>
        <v>0</v>
      </c>
      <c r="H45" s="36">
        <f>'Year 3'!R10</f>
        <v>0</v>
      </c>
      <c r="I45" s="36">
        <f>'Year 3'!T10</f>
        <v>0</v>
      </c>
      <c r="J45" s="36">
        <f>'Year 3'!V10</f>
        <v>0</v>
      </c>
      <c r="K45" s="36">
        <f>'Year 3'!X10</f>
        <v>0</v>
      </c>
      <c r="L45" s="36">
        <f>'Year 3'!Z10</f>
        <v>0</v>
      </c>
      <c r="M45" s="49">
        <f>'Year 3'!AB10</f>
        <v>0</v>
      </c>
      <c r="N45" s="49">
        <f>'Year 3'!AD10</f>
        <v>0</v>
      </c>
      <c r="O45" s="36">
        <f t="shared" ref="O45:O58" si="8">SUM(B45:N45)</f>
        <v>0</v>
      </c>
      <c r="P45" s="38">
        <f t="shared" ref="P45:P58" si="9">O45/$K$1</f>
        <v>0</v>
      </c>
      <c r="Q45" s="39">
        <f t="shared" ref="Q45:Q58" si="10">P45*12</f>
        <v>0</v>
      </c>
    </row>
    <row r="46" spans="1:17" hidden="1" x14ac:dyDescent="0.25">
      <c r="A46" t="str">
        <f>'Year 3'!A11</f>
        <v>Staff Name, Title</v>
      </c>
      <c r="B46" s="36">
        <f>'Year 3'!F11</f>
        <v>0</v>
      </c>
      <c r="C46" s="36">
        <f>'Year 3'!H11</f>
        <v>0</v>
      </c>
      <c r="D46" s="36">
        <f>'Year 3'!J11</f>
        <v>0</v>
      </c>
      <c r="E46" s="36">
        <f>'Year 3'!L11</f>
        <v>0</v>
      </c>
      <c r="F46" s="36">
        <f>'Year 3'!N11</f>
        <v>0</v>
      </c>
      <c r="G46" s="36">
        <f>'Year 3'!P11</f>
        <v>0</v>
      </c>
      <c r="H46" s="36">
        <f>'Year 3'!R11</f>
        <v>0</v>
      </c>
      <c r="I46" s="36">
        <f>'Year 3'!T11</f>
        <v>0</v>
      </c>
      <c r="J46" s="36">
        <f>'Year 3'!V11</f>
        <v>0</v>
      </c>
      <c r="K46" s="36">
        <f>'Year 3'!X11</f>
        <v>0</v>
      </c>
      <c r="L46" s="36">
        <f>'Year 3'!Z11</f>
        <v>0</v>
      </c>
      <c r="M46" s="49">
        <f>'Year 3'!AB11</f>
        <v>0</v>
      </c>
      <c r="N46" s="49">
        <f>'Year 3'!AD11</f>
        <v>0</v>
      </c>
      <c r="O46" s="36">
        <f t="shared" si="8"/>
        <v>0</v>
      </c>
      <c r="P46" s="38">
        <f t="shared" si="9"/>
        <v>0</v>
      </c>
      <c r="Q46" s="39">
        <f t="shared" si="10"/>
        <v>0</v>
      </c>
    </row>
    <row r="47" spans="1:17" hidden="1" x14ac:dyDescent="0.25">
      <c r="A47" t="str">
        <f>'Year 3'!A12</f>
        <v>Staff Name, Title</v>
      </c>
      <c r="B47" s="36">
        <f>'Year 3'!F12</f>
        <v>0</v>
      </c>
      <c r="C47" s="36">
        <f>'Year 3'!H12</f>
        <v>0</v>
      </c>
      <c r="D47" s="36">
        <f>'Year 3'!J12</f>
        <v>0</v>
      </c>
      <c r="E47" s="36">
        <f>'Year 3'!L12</f>
        <v>0</v>
      </c>
      <c r="F47" s="36">
        <f>'Year 3'!N12</f>
        <v>0</v>
      </c>
      <c r="G47" s="36">
        <f>'Year 3'!P12</f>
        <v>0</v>
      </c>
      <c r="H47" s="36">
        <f>'Year 3'!R12</f>
        <v>0</v>
      </c>
      <c r="I47" s="36">
        <f>'Year 3'!T12</f>
        <v>0</v>
      </c>
      <c r="J47" s="36">
        <f>'Year 3'!V12</f>
        <v>0</v>
      </c>
      <c r="K47" s="36">
        <f>'Year 3'!X12</f>
        <v>0</v>
      </c>
      <c r="L47" s="36">
        <f>'Year 3'!Z12</f>
        <v>0</v>
      </c>
      <c r="M47" s="49">
        <f>'Year 3'!AB12</f>
        <v>0</v>
      </c>
      <c r="N47" s="49">
        <f>'Year 3'!AD12</f>
        <v>0</v>
      </c>
      <c r="O47" s="36">
        <f t="shared" si="8"/>
        <v>0</v>
      </c>
      <c r="P47" s="38">
        <f t="shared" si="9"/>
        <v>0</v>
      </c>
      <c r="Q47" s="39">
        <f t="shared" si="10"/>
        <v>0</v>
      </c>
    </row>
    <row r="48" spans="1:17" hidden="1" x14ac:dyDescent="0.25">
      <c r="A48" t="str">
        <f>'Year 3'!A13</f>
        <v>Staff Name, Title</v>
      </c>
      <c r="B48" s="36">
        <f>'Year 3'!F13</f>
        <v>0</v>
      </c>
      <c r="C48" s="36">
        <f>'Year 3'!H13</f>
        <v>0</v>
      </c>
      <c r="D48" s="36">
        <f>'Year 3'!J13</f>
        <v>0</v>
      </c>
      <c r="E48" s="36">
        <f>'Year 3'!L13</f>
        <v>0</v>
      </c>
      <c r="F48" s="36">
        <f>'Year 3'!N13</f>
        <v>0</v>
      </c>
      <c r="G48" s="36">
        <f>'Year 3'!P13</f>
        <v>0</v>
      </c>
      <c r="H48" s="36">
        <f>'Year 3'!R13</f>
        <v>0</v>
      </c>
      <c r="I48" s="36">
        <f>'Year 3'!T13</f>
        <v>0</v>
      </c>
      <c r="J48" s="36">
        <f>'Year 3'!V13</f>
        <v>0</v>
      </c>
      <c r="K48" s="36">
        <f>'Year 3'!X13</f>
        <v>0</v>
      </c>
      <c r="L48" s="36">
        <f>'Year 3'!Z13</f>
        <v>0</v>
      </c>
      <c r="M48" s="49">
        <f>'Year 3'!AB13</f>
        <v>0</v>
      </c>
      <c r="N48" s="49">
        <f>'Year 3'!AD13</f>
        <v>0</v>
      </c>
      <c r="O48" s="36">
        <f t="shared" si="8"/>
        <v>0</v>
      </c>
      <c r="P48" s="38">
        <f t="shared" si="9"/>
        <v>0</v>
      </c>
      <c r="Q48" s="39">
        <f t="shared" si="10"/>
        <v>0</v>
      </c>
    </row>
    <row r="49" spans="1:17" hidden="1" x14ac:dyDescent="0.25">
      <c r="A49" t="str">
        <f>'Year 3'!A14</f>
        <v>Staff Name, Title</v>
      </c>
      <c r="B49" s="36">
        <f>'Year 3'!F14</f>
        <v>0</v>
      </c>
      <c r="C49" s="36">
        <f>'Year 3'!H14</f>
        <v>0</v>
      </c>
      <c r="D49" s="36">
        <f>'Year 3'!J14</f>
        <v>0</v>
      </c>
      <c r="E49" s="36">
        <f>'Year 3'!L14</f>
        <v>0</v>
      </c>
      <c r="F49" s="36">
        <f>'Year 3'!N14</f>
        <v>0</v>
      </c>
      <c r="G49" s="36">
        <f>'Year 3'!P14</f>
        <v>0</v>
      </c>
      <c r="H49" s="36">
        <f>'Year 3'!R14</f>
        <v>0</v>
      </c>
      <c r="I49" s="36">
        <f>'Year 3'!T14</f>
        <v>0</v>
      </c>
      <c r="J49" s="36">
        <f>'Year 3'!V14</f>
        <v>0</v>
      </c>
      <c r="K49" s="36">
        <f>'Year 3'!X14</f>
        <v>0</v>
      </c>
      <c r="L49" s="36">
        <f>'Year 3'!Z14</f>
        <v>0</v>
      </c>
      <c r="M49" s="49">
        <f>'Year 3'!AB14</f>
        <v>0</v>
      </c>
      <c r="N49" s="49">
        <f>'Year 3'!AD14</f>
        <v>0</v>
      </c>
      <c r="O49" s="36">
        <f t="shared" si="8"/>
        <v>0</v>
      </c>
      <c r="P49" s="38">
        <f t="shared" si="9"/>
        <v>0</v>
      </c>
      <c r="Q49" s="39">
        <f t="shared" si="10"/>
        <v>0</v>
      </c>
    </row>
    <row r="50" spans="1:17" hidden="1" x14ac:dyDescent="0.25">
      <c r="A50" t="str">
        <f>'Year 3'!A15</f>
        <v>Staff Name, Title</v>
      </c>
      <c r="B50" s="36">
        <f>'Year 3'!F15</f>
        <v>0</v>
      </c>
      <c r="C50" s="36">
        <f>'Year 3'!H15</f>
        <v>0</v>
      </c>
      <c r="D50" s="36">
        <f>'Year 3'!J15</f>
        <v>0</v>
      </c>
      <c r="E50" s="36">
        <f>'Year 3'!L15</f>
        <v>0</v>
      </c>
      <c r="F50" s="36">
        <f>'Year 3'!N15</f>
        <v>0</v>
      </c>
      <c r="G50" s="36">
        <f>'Year 3'!P15</f>
        <v>0</v>
      </c>
      <c r="H50" s="36">
        <f>'Year 3'!R15</f>
        <v>0</v>
      </c>
      <c r="I50" s="36">
        <f>'Year 3'!T15</f>
        <v>0</v>
      </c>
      <c r="J50" s="36">
        <f>'Year 3'!V15</f>
        <v>0</v>
      </c>
      <c r="K50" s="36">
        <f>'Year 3'!X15</f>
        <v>0</v>
      </c>
      <c r="L50" s="36">
        <f>'Year 3'!Z15</f>
        <v>0</v>
      </c>
      <c r="M50" s="49">
        <f>'Year 3'!AB15</f>
        <v>0</v>
      </c>
      <c r="N50" s="49">
        <f>'Year 3'!AD15</f>
        <v>0</v>
      </c>
      <c r="O50" s="36">
        <f t="shared" si="8"/>
        <v>0</v>
      </c>
      <c r="P50" s="38">
        <f t="shared" si="9"/>
        <v>0</v>
      </c>
      <c r="Q50" s="39">
        <f t="shared" si="10"/>
        <v>0</v>
      </c>
    </row>
    <row r="51" spans="1:17" hidden="1" x14ac:dyDescent="0.25">
      <c r="A51" t="str">
        <f>'Year 3'!A16</f>
        <v>Staff Name, Title</v>
      </c>
      <c r="B51" s="36">
        <f>'Year 3'!F16</f>
        <v>0</v>
      </c>
      <c r="C51" s="36">
        <f>'Year 3'!H16</f>
        <v>0</v>
      </c>
      <c r="D51" s="36">
        <f>'Year 3'!J16</f>
        <v>0</v>
      </c>
      <c r="E51" s="36">
        <f>'Year 3'!L16</f>
        <v>0</v>
      </c>
      <c r="F51" s="36">
        <f>'Year 3'!N16</f>
        <v>0</v>
      </c>
      <c r="G51" s="36">
        <f>'Year 3'!P16</f>
        <v>0</v>
      </c>
      <c r="H51" s="36">
        <f>'Year 3'!R16</f>
        <v>0</v>
      </c>
      <c r="I51" s="36">
        <f>'Year 3'!T16</f>
        <v>0</v>
      </c>
      <c r="J51" s="36">
        <f>'Year 3'!V16</f>
        <v>0</v>
      </c>
      <c r="K51" s="36">
        <f>'Year 3'!X16</f>
        <v>0</v>
      </c>
      <c r="L51" s="36">
        <f>'Year 3'!Z16</f>
        <v>0</v>
      </c>
      <c r="M51" s="49">
        <f>'Year 3'!AB16</f>
        <v>0</v>
      </c>
      <c r="N51" s="49">
        <f>'Year 3'!AD16</f>
        <v>0</v>
      </c>
      <c r="O51" s="36">
        <f t="shared" si="8"/>
        <v>0</v>
      </c>
      <c r="P51" s="38">
        <f t="shared" si="9"/>
        <v>0</v>
      </c>
      <c r="Q51" s="39">
        <f t="shared" si="10"/>
        <v>0</v>
      </c>
    </row>
    <row r="52" spans="1:17" hidden="1" x14ac:dyDescent="0.25">
      <c r="A52" t="str">
        <f>'Year 3'!A17</f>
        <v>Staff Name, Title</v>
      </c>
      <c r="B52" s="36">
        <f>'Year 3'!F17</f>
        <v>0</v>
      </c>
      <c r="C52" s="36">
        <f>'Year 3'!H17</f>
        <v>0</v>
      </c>
      <c r="D52" s="36">
        <f>'Year 3'!J17</f>
        <v>0</v>
      </c>
      <c r="E52" s="36">
        <f>'Year 3'!L17</f>
        <v>0</v>
      </c>
      <c r="F52" s="36">
        <f>'Year 3'!N17</f>
        <v>0</v>
      </c>
      <c r="G52" s="36">
        <f>'Year 3'!P17</f>
        <v>0</v>
      </c>
      <c r="H52" s="36">
        <f>'Year 3'!R17</f>
        <v>0</v>
      </c>
      <c r="I52" s="36">
        <f>'Year 3'!T17</f>
        <v>0</v>
      </c>
      <c r="J52" s="36">
        <f>'Year 3'!V17</f>
        <v>0</v>
      </c>
      <c r="K52" s="36">
        <f>'Year 3'!X17</f>
        <v>0</v>
      </c>
      <c r="L52" s="36">
        <f>'Year 3'!Z17</f>
        <v>0</v>
      </c>
      <c r="M52" s="49">
        <f>'Year 3'!AB17</f>
        <v>0</v>
      </c>
      <c r="N52" s="49">
        <f>'Year 3'!AD17</f>
        <v>0</v>
      </c>
      <c r="O52" s="36">
        <f t="shared" si="8"/>
        <v>0</v>
      </c>
      <c r="P52" s="38">
        <f t="shared" si="9"/>
        <v>0</v>
      </c>
      <c r="Q52" s="39">
        <f t="shared" si="10"/>
        <v>0</v>
      </c>
    </row>
    <row r="53" spans="1:17" hidden="1" x14ac:dyDescent="0.25">
      <c r="A53" t="str">
        <f>'Year 3'!A18</f>
        <v>Staff Name, Title</v>
      </c>
      <c r="B53" s="36">
        <f>'Year 3'!F18</f>
        <v>0</v>
      </c>
      <c r="C53" s="36">
        <f>'Year 3'!H18</f>
        <v>0</v>
      </c>
      <c r="D53" s="36">
        <f>'Year 3'!J18</f>
        <v>0</v>
      </c>
      <c r="E53" s="36">
        <f>'Year 3'!L18</f>
        <v>0</v>
      </c>
      <c r="F53" s="36">
        <f>'Year 3'!N18</f>
        <v>0</v>
      </c>
      <c r="G53" s="36">
        <f>'Year 3'!P18</f>
        <v>0</v>
      </c>
      <c r="H53" s="36">
        <f>'Year 3'!R18</f>
        <v>0</v>
      </c>
      <c r="I53" s="36">
        <f>'Year 3'!T18</f>
        <v>0</v>
      </c>
      <c r="J53" s="36">
        <f>'Year 3'!V18</f>
        <v>0</v>
      </c>
      <c r="K53" s="36">
        <f>'Year 3'!X18</f>
        <v>0</v>
      </c>
      <c r="L53" s="36">
        <f>'Year 3'!Z18</f>
        <v>0</v>
      </c>
      <c r="M53" s="49">
        <f>'Year 3'!AB18</f>
        <v>0</v>
      </c>
      <c r="N53" s="49">
        <f>'Year 3'!AD18</f>
        <v>0</v>
      </c>
      <c r="O53" s="36">
        <f t="shared" si="8"/>
        <v>0</v>
      </c>
      <c r="P53" s="38">
        <f t="shared" si="9"/>
        <v>0</v>
      </c>
      <c r="Q53" s="39">
        <f t="shared" si="10"/>
        <v>0</v>
      </c>
    </row>
    <row r="54" spans="1:17" hidden="1" x14ac:dyDescent="0.25">
      <c r="A54" t="str">
        <f>'Year 3'!A19</f>
        <v>Staff Name, Title</v>
      </c>
      <c r="B54" s="36">
        <f>'Year 3'!F19</f>
        <v>0</v>
      </c>
      <c r="C54" s="36">
        <f>'Year 3'!H19</f>
        <v>0</v>
      </c>
      <c r="D54" s="36">
        <f>'Year 3'!J19</f>
        <v>0</v>
      </c>
      <c r="E54" s="36">
        <f>'Year 3'!L19</f>
        <v>0</v>
      </c>
      <c r="F54" s="36">
        <f>'Year 3'!N19</f>
        <v>0</v>
      </c>
      <c r="G54" s="36">
        <f>'Year 3'!P19</f>
        <v>0</v>
      </c>
      <c r="H54" s="36">
        <f>'Year 3'!R19</f>
        <v>0</v>
      </c>
      <c r="I54" s="36">
        <f>'Year 3'!T19</f>
        <v>0</v>
      </c>
      <c r="J54" s="36">
        <f>'Year 3'!V19</f>
        <v>0</v>
      </c>
      <c r="K54" s="36">
        <f>'Year 3'!X19</f>
        <v>0</v>
      </c>
      <c r="L54" s="36">
        <f>'Year 3'!Z19</f>
        <v>0</v>
      </c>
      <c r="M54" s="49">
        <f>'Year 3'!AB19</f>
        <v>0</v>
      </c>
      <c r="N54" s="49">
        <f>'Year 3'!AD19</f>
        <v>0</v>
      </c>
      <c r="O54" s="36">
        <f t="shared" si="8"/>
        <v>0</v>
      </c>
      <c r="P54" s="38">
        <f t="shared" si="9"/>
        <v>0</v>
      </c>
      <c r="Q54" s="39">
        <f t="shared" si="10"/>
        <v>0</v>
      </c>
    </row>
    <row r="55" spans="1:17" hidden="1" x14ac:dyDescent="0.25">
      <c r="A55" t="str">
        <f>'Year 3'!A20</f>
        <v>Staff Name, Title</v>
      </c>
      <c r="B55" s="36">
        <f>'Year 3'!F20</f>
        <v>0</v>
      </c>
      <c r="C55" s="36">
        <f>'Year 3'!H20</f>
        <v>0</v>
      </c>
      <c r="D55" s="36">
        <f>'Year 3'!J20</f>
        <v>0</v>
      </c>
      <c r="E55" s="36">
        <f>'Year 3'!L20</f>
        <v>0</v>
      </c>
      <c r="F55" s="36">
        <f>'Year 3'!N20</f>
        <v>0</v>
      </c>
      <c r="G55" s="36">
        <f>'Year 3'!P20</f>
        <v>0</v>
      </c>
      <c r="H55" s="36">
        <f>'Year 3'!R20</f>
        <v>0</v>
      </c>
      <c r="I55" s="36">
        <f>'Year 3'!T20</f>
        <v>0</v>
      </c>
      <c r="J55" s="36">
        <f>'Year 3'!V20</f>
        <v>0</v>
      </c>
      <c r="K55" s="36">
        <f>'Year 3'!X20</f>
        <v>0</v>
      </c>
      <c r="L55" s="36">
        <f>'Year 3'!Z20</f>
        <v>0</v>
      </c>
      <c r="M55" s="49">
        <f>'Year 3'!AB20</f>
        <v>0</v>
      </c>
      <c r="N55" s="49">
        <f>'Year 3'!AD20</f>
        <v>0</v>
      </c>
      <c r="O55" s="36">
        <f t="shared" si="8"/>
        <v>0</v>
      </c>
      <c r="P55" s="38">
        <f t="shared" si="9"/>
        <v>0</v>
      </c>
      <c r="Q55" s="39">
        <f t="shared" si="10"/>
        <v>0</v>
      </c>
    </row>
    <row r="56" spans="1:17" hidden="1" x14ac:dyDescent="0.25">
      <c r="A56" t="str">
        <f>'Year 3'!A21</f>
        <v>Staff Name, Title</v>
      </c>
      <c r="B56" s="36">
        <f>'Year 3'!F21</f>
        <v>0</v>
      </c>
      <c r="C56" s="36">
        <f>'Year 3'!H21</f>
        <v>0</v>
      </c>
      <c r="D56" s="36">
        <f>'Year 3'!J21</f>
        <v>0</v>
      </c>
      <c r="E56" s="36">
        <f>'Year 3'!L21</f>
        <v>0</v>
      </c>
      <c r="F56" s="36">
        <f>'Year 3'!N21</f>
        <v>0</v>
      </c>
      <c r="G56" s="36">
        <f>'Year 3'!P21</f>
        <v>0</v>
      </c>
      <c r="H56" s="36">
        <f>'Year 3'!R21</f>
        <v>0</v>
      </c>
      <c r="I56" s="36">
        <f>'Year 3'!T21</f>
        <v>0</v>
      </c>
      <c r="J56" s="36">
        <f>'Year 3'!V21</f>
        <v>0</v>
      </c>
      <c r="K56" s="36">
        <f>'Year 3'!X21</f>
        <v>0</v>
      </c>
      <c r="L56" s="36">
        <f>'Year 3'!Z21</f>
        <v>0</v>
      </c>
      <c r="M56" s="49">
        <f>'Year 3'!AB21</f>
        <v>0</v>
      </c>
      <c r="N56" s="49">
        <f>'Year 3'!AD21</f>
        <v>0</v>
      </c>
      <c r="O56" s="36">
        <f t="shared" si="8"/>
        <v>0</v>
      </c>
      <c r="P56" s="38">
        <f t="shared" si="9"/>
        <v>0</v>
      </c>
      <c r="Q56" s="39">
        <f t="shared" si="10"/>
        <v>0</v>
      </c>
    </row>
    <row r="57" spans="1:17" hidden="1" x14ac:dyDescent="0.25">
      <c r="A57" t="str">
        <f>'Year 3'!A22</f>
        <v>Staff Name, Title</v>
      </c>
      <c r="B57" s="36">
        <f>'Year 3'!F22</f>
        <v>0</v>
      </c>
      <c r="C57" s="36">
        <f>'Year 3'!H22</f>
        <v>0</v>
      </c>
      <c r="D57" s="36">
        <f>'Year 3'!J22</f>
        <v>0</v>
      </c>
      <c r="E57" s="36">
        <f>'Year 3'!L22</f>
        <v>0</v>
      </c>
      <c r="F57" s="36">
        <f>'Year 3'!N22</f>
        <v>0</v>
      </c>
      <c r="G57" s="36">
        <f>'Year 3'!P22</f>
        <v>0</v>
      </c>
      <c r="H57" s="36">
        <f>'Year 3'!R22</f>
        <v>0</v>
      </c>
      <c r="I57" s="36">
        <f>'Year 3'!T22</f>
        <v>0</v>
      </c>
      <c r="J57" s="36">
        <f>'Year 3'!V22</f>
        <v>0</v>
      </c>
      <c r="K57" s="36">
        <f>'Year 3'!X22</f>
        <v>0</v>
      </c>
      <c r="L57" s="36">
        <f>'Year 3'!Z22</f>
        <v>0</v>
      </c>
      <c r="M57" s="49">
        <f>'Year 3'!AB22</f>
        <v>0</v>
      </c>
      <c r="N57" s="49">
        <f>'Year 3'!AD22</f>
        <v>0</v>
      </c>
      <c r="O57" s="36">
        <f t="shared" si="8"/>
        <v>0</v>
      </c>
      <c r="P57" s="38">
        <f t="shared" si="9"/>
        <v>0</v>
      </c>
      <c r="Q57" s="39">
        <f t="shared" si="10"/>
        <v>0</v>
      </c>
    </row>
    <row r="58" spans="1:17" hidden="1" x14ac:dyDescent="0.25">
      <c r="A58" t="str">
        <f>'Year 3'!A23</f>
        <v>Staff Name, Title</v>
      </c>
      <c r="B58" s="36">
        <f>'Year 3'!F23</f>
        <v>0</v>
      </c>
      <c r="C58" s="36">
        <f>'Year 3'!H23</f>
        <v>0</v>
      </c>
      <c r="D58" s="36">
        <f>'Year 3'!J23</f>
        <v>0</v>
      </c>
      <c r="E58" s="36">
        <f>'Year 3'!L23</f>
        <v>0</v>
      </c>
      <c r="F58" s="36">
        <f>'Year 3'!N23</f>
        <v>0</v>
      </c>
      <c r="G58" s="36">
        <f>'Year 3'!P23</f>
        <v>0</v>
      </c>
      <c r="H58" s="36">
        <f>'Year 3'!R23</f>
        <v>0</v>
      </c>
      <c r="I58" s="36">
        <f>'Year 3'!T23</f>
        <v>0</v>
      </c>
      <c r="J58" s="36">
        <f>'Year 3'!V23</f>
        <v>0</v>
      </c>
      <c r="K58" s="36">
        <f>'Year 3'!X23</f>
        <v>0</v>
      </c>
      <c r="L58" s="36">
        <f>'Year 3'!Z23</f>
        <v>0</v>
      </c>
      <c r="M58" s="49">
        <f>'Year 3'!AB23</f>
        <v>0</v>
      </c>
      <c r="N58" s="49">
        <f>'Year 3'!AD23</f>
        <v>0</v>
      </c>
      <c r="O58" s="36">
        <f t="shared" si="8"/>
        <v>0</v>
      </c>
      <c r="P58" s="38">
        <f t="shared" si="9"/>
        <v>0</v>
      </c>
      <c r="Q58" s="39">
        <f t="shared" si="10"/>
        <v>0</v>
      </c>
    </row>
    <row r="59" spans="1:17" hidden="1" x14ac:dyDescent="0.25">
      <c r="A59" s="35" t="s">
        <v>29</v>
      </c>
      <c r="B59" s="40">
        <f>SUM(B44:B58)</f>
        <v>0</v>
      </c>
      <c r="C59" s="40">
        <f t="shared" ref="C59:O59" si="11">SUM(C44:C58)</f>
        <v>0</v>
      </c>
      <c r="D59" s="40">
        <f t="shared" si="11"/>
        <v>0</v>
      </c>
      <c r="E59" s="40">
        <f t="shared" si="11"/>
        <v>0</v>
      </c>
      <c r="F59" s="40">
        <f t="shared" si="11"/>
        <v>0</v>
      </c>
      <c r="G59" s="40">
        <f t="shared" si="11"/>
        <v>0</v>
      </c>
      <c r="H59" s="40">
        <f t="shared" si="11"/>
        <v>0</v>
      </c>
      <c r="I59" s="40">
        <f t="shared" si="11"/>
        <v>0</v>
      </c>
      <c r="J59" s="40">
        <f t="shared" si="11"/>
        <v>0</v>
      </c>
      <c r="K59" s="40">
        <f t="shared" si="11"/>
        <v>0</v>
      </c>
      <c r="L59" s="40">
        <f t="shared" si="11"/>
        <v>0</v>
      </c>
      <c r="M59" s="40">
        <f t="shared" si="11"/>
        <v>0</v>
      </c>
      <c r="N59" s="40">
        <f t="shared" si="11"/>
        <v>0</v>
      </c>
      <c r="O59" s="40">
        <f t="shared" si="11"/>
        <v>0</v>
      </c>
    </row>
    <row r="60" spans="1:17" hidden="1" x14ac:dyDescent="0.25"/>
    <row r="61" spans="1:17" hidden="1" x14ac:dyDescent="0.25">
      <c r="A61" s="35" t="s">
        <v>12</v>
      </c>
      <c r="B61" s="50" t="s">
        <v>45</v>
      </c>
      <c r="C61" s="50" t="s">
        <v>46</v>
      </c>
      <c r="D61" s="50" t="s">
        <v>47</v>
      </c>
      <c r="E61" s="50" t="s">
        <v>48</v>
      </c>
      <c r="F61" s="50" t="s">
        <v>49</v>
      </c>
      <c r="G61" s="50" t="s">
        <v>50</v>
      </c>
      <c r="H61" s="50" t="s">
        <v>51</v>
      </c>
      <c r="I61" s="50" t="s">
        <v>52</v>
      </c>
      <c r="J61" s="50" t="s">
        <v>53</v>
      </c>
      <c r="K61" s="50" t="s">
        <v>54</v>
      </c>
      <c r="L61" s="50" t="s">
        <v>55</v>
      </c>
      <c r="M61" s="50" t="s">
        <v>56</v>
      </c>
      <c r="N61" s="50" t="s">
        <v>57</v>
      </c>
      <c r="O61" s="35" t="s">
        <v>29</v>
      </c>
      <c r="P61" s="35" t="s">
        <v>80</v>
      </c>
      <c r="Q61" s="35" t="s">
        <v>81</v>
      </c>
    </row>
    <row r="62" spans="1:17" hidden="1" x14ac:dyDescent="0.25">
      <c r="A62" t="str">
        <f>'Year 4'!A9</f>
        <v>Staff Name, Title</v>
      </c>
      <c r="B62" s="36">
        <f>'Year 4'!F9</f>
        <v>0</v>
      </c>
      <c r="C62" s="36">
        <f>'Year 4'!H9</f>
        <v>0</v>
      </c>
      <c r="D62" s="36">
        <f>'Year 4'!J9</f>
        <v>0</v>
      </c>
      <c r="E62" s="36">
        <f>'Year 4'!L9</f>
        <v>0</v>
      </c>
      <c r="F62" s="36">
        <f>'Year 4'!N9</f>
        <v>0</v>
      </c>
      <c r="G62" s="36">
        <f>'Year 4'!P9</f>
        <v>0</v>
      </c>
      <c r="H62" s="36">
        <f>'Year 4'!R9</f>
        <v>0</v>
      </c>
      <c r="I62" s="36">
        <f>'Year 4'!T9</f>
        <v>0</v>
      </c>
      <c r="J62" s="36">
        <f>'Year 4'!V9</f>
        <v>0</v>
      </c>
      <c r="K62" s="36">
        <f>'Year 4'!X9</f>
        <v>0</v>
      </c>
      <c r="L62" s="36">
        <f>'Year 4'!Z9</f>
        <v>0</v>
      </c>
      <c r="M62" s="49">
        <f>'Year 4'!AB9</f>
        <v>0</v>
      </c>
      <c r="N62" s="49">
        <f>'Year 4'!AD9</f>
        <v>0</v>
      </c>
      <c r="O62" s="36">
        <f>SUM(B62:N62)</f>
        <v>0</v>
      </c>
      <c r="P62" s="38">
        <f>O62/$K$1</f>
        <v>0</v>
      </c>
      <c r="Q62" s="39">
        <f>P62*12</f>
        <v>0</v>
      </c>
    </row>
    <row r="63" spans="1:17" hidden="1" x14ac:dyDescent="0.25">
      <c r="A63" t="str">
        <f>'Year 4'!A10</f>
        <v>Staff Name, Title</v>
      </c>
      <c r="B63" s="36">
        <f>'Year 4'!F10</f>
        <v>0</v>
      </c>
      <c r="C63" s="36">
        <f>'Year 4'!H10</f>
        <v>0</v>
      </c>
      <c r="D63" s="36">
        <f>'Year 4'!J10</f>
        <v>0</v>
      </c>
      <c r="E63" s="36">
        <f>'Year 4'!L10</f>
        <v>0</v>
      </c>
      <c r="F63" s="36">
        <f>'Year 4'!N10</f>
        <v>0</v>
      </c>
      <c r="G63" s="36">
        <f>'Year 4'!P10</f>
        <v>0</v>
      </c>
      <c r="H63" s="36">
        <f>'Year 4'!R10</f>
        <v>0</v>
      </c>
      <c r="I63" s="36">
        <f>'Year 4'!T10</f>
        <v>0</v>
      </c>
      <c r="J63" s="36">
        <f>'Year 4'!V10</f>
        <v>0</v>
      </c>
      <c r="K63" s="36">
        <f>'Year 4'!X10</f>
        <v>0</v>
      </c>
      <c r="L63" s="36">
        <f>'Year 4'!Z10</f>
        <v>0</v>
      </c>
      <c r="M63" s="49">
        <f>'Year 4'!AB10</f>
        <v>0</v>
      </c>
      <c r="N63" s="49">
        <f>'Year 4'!AD10</f>
        <v>0</v>
      </c>
      <c r="O63" s="36">
        <f t="shared" ref="O63:O76" si="12">SUM(B63:N63)</f>
        <v>0</v>
      </c>
      <c r="P63" s="38">
        <f t="shared" ref="P63:P76" si="13">O63/$K$1</f>
        <v>0</v>
      </c>
      <c r="Q63" s="39">
        <f t="shared" ref="Q63:Q76" si="14">P63*12</f>
        <v>0</v>
      </c>
    </row>
    <row r="64" spans="1:17" hidden="1" x14ac:dyDescent="0.25">
      <c r="A64" t="str">
        <f>'Year 4'!A11</f>
        <v>Staff Name, Title</v>
      </c>
      <c r="B64" s="36">
        <f>'Year 4'!F11</f>
        <v>0</v>
      </c>
      <c r="C64" s="36">
        <f>'Year 4'!H11</f>
        <v>0</v>
      </c>
      <c r="D64" s="36">
        <f>'Year 4'!J11</f>
        <v>0</v>
      </c>
      <c r="E64" s="36">
        <f>'Year 4'!L11</f>
        <v>0</v>
      </c>
      <c r="F64" s="36">
        <f>'Year 4'!N11</f>
        <v>0</v>
      </c>
      <c r="G64" s="36">
        <f>'Year 4'!P11</f>
        <v>0</v>
      </c>
      <c r="H64" s="36">
        <f>'Year 4'!R11</f>
        <v>0</v>
      </c>
      <c r="I64" s="36">
        <f>'Year 4'!T11</f>
        <v>0</v>
      </c>
      <c r="J64" s="36">
        <f>'Year 4'!V11</f>
        <v>0</v>
      </c>
      <c r="K64" s="36">
        <f>'Year 4'!X11</f>
        <v>0</v>
      </c>
      <c r="L64" s="36">
        <f>'Year 4'!Z11</f>
        <v>0</v>
      </c>
      <c r="M64" s="49">
        <f>'Year 4'!AB11</f>
        <v>0</v>
      </c>
      <c r="N64" s="49">
        <f>'Year 4'!AD11</f>
        <v>0</v>
      </c>
      <c r="O64" s="36">
        <f t="shared" si="12"/>
        <v>0</v>
      </c>
      <c r="P64" s="38">
        <f t="shared" si="13"/>
        <v>0</v>
      </c>
      <c r="Q64" s="39">
        <f t="shared" si="14"/>
        <v>0</v>
      </c>
    </row>
    <row r="65" spans="1:17" hidden="1" x14ac:dyDescent="0.25">
      <c r="A65" t="str">
        <f>'Year 4'!A12</f>
        <v>Staff Name, Title</v>
      </c>
      <c r="B65" s="36">
        <f>'Year 4'!F12</f>
        <v>0</v>
      </c>
      <c r="C65" s="36">
        <f>'Year 4'!H12</f>
        <v>0</v>
      </c>
      <c r="D65" s="36">
        <f>'Year 4'!J12</f>
        <v>0</v>
      </c>
      <c r="E65" s="36">
        <f>'Year 4'!L12</f>
        <v>0</v>
      </c>
      <c r="F65" s="36">
        <f>'Year 4'!N12</f>
        <v>0</v>
      </c>
      <c r="G65" s="36">
        <f>'Year 4'!P12</f>
        <v>0</v>
      </c>
      <c r="H65" s="36">
        <f>'Year 4'!R12</f>
        <v>0</v>
      </c>
      <c r="I65" s="36">
        <f>'Year 4'!T12</f>
        <v>0</v>
      </c>
      <c r="J65" s="36">
        <f>'Year 4'!V12</f>
        <v>0</v>
      </c>
      <c r="K65" s="36">
        <f>'Year 4'!X12</f>
        <v>0</v>
      </c>
      <c r="L65" s="36">
        <f>'Year 4'!Z12</f>
        <v>0</v>
      </c>
      <c r="M65" s="49">
        <f>'Year 4'!AB12</f>
        <v>0</v>
      </c>
      <c r="N65" s="49">
        <f>'Year 4'!AD12</f>
        <v>0</v>
      </c>
      <c r="O65" s="36">
        <f t="shared" si="12"/>
        <v>0</v>
      </c>
      <c r="P65" s="38">
        <f t="shared" si="13"/>
        <v>0</v>
      </c>
      <c r="Q65" s="39">
        <f t="shared" si="14"/>
        <v>0</v>
      </c>
    </row>
    <row r="66" spans="1:17" hidden="1" x14ac:dyDescent="0.25">
      <c r="A66" t="str">
        <f>'Year 4'!A13</f>
        <v>Staff Name, Title</v>
      </c>
      <c r="B66" s="36">
        <f>'Year 4'!F13</f>
        <v>0</v>
      </c>
      <c r="C66" s="36">
        <f>'Year 4'!H13</f>
        <v>0</v>
      </c>
      <c r="D66" s="36">
        <f>'Year 4'!J13</f>
        <v>0</v>
      </c>
      <c r="E66" s="36">
        <f>'Year 4'!L13</f>
        <v>0</v>
      </c>
      <c r="F66" s="36">
        <f>'Year 4'!N13</f>
        <v>0</v>
      </c>
      <c r="G66" s="36">
        <f>'Year 4'!P13</f>
        <v>0</v>
      </c>
      <c r="H66" s="36">
        <f>'Year 4'!R13</f>
        <v>0</v>
      </c>
      <c r="I66" s="36">
        <f>'Year 4'!T13</f>
        <v>0</v>
      </c>
      <c r="J66" s="36">
        <f>'Year 4'!V13</f>
        <v>0</v>
      </c>
      <c r="K66" s="36">
        <f>'Year 4'!X13</f>
        <v>0</v>
      </c>
      <c r="L66" s="36">
        <f>'Year 4'!Z13</f>
        <v>0</v>
      </c>
      <c r="M66" s="49">
        <f>'Year 4'!AB13</f>
        <v>0</v>
      </c>
      <c r="N66" s="49">
        <f>'Year 4'!AD13</f>
        <v>0</v>
      </c>
      <c r="O66" s="36">
        <f t="shared" si="12"/>
        <v>0</v>
      </c>
      <c r="P66" s="38">
        <f t="shared" si="13"/>
        <v>0</v>
      </c>
      <c r="Q66" s="39">
        <f t="shared" si="14"/>
        <v>0</v>
      </c>
    </row>
    <row r="67" spans="1:17" hidden="1" x14ac:dyDescent="0.25">
      <c r="A67" t="str">
        <f>'Year 4'!A14</f>
        <v>Staff Name, Title</v>
      </c>
      <c r="B67" s="36">
        <f>'Year 4'!F14</f>
        <v>0</v>
      </c>
      <c r="C67" s="36">
        <f>'Year 4'!H14</f>
        <v>0</v>
      </c>
      <c r="D67" s="36">
        <f>'Year 4'!J14</f>
        <v>0</v>
      </c>
      <c r="E67" s="36">
        <f>'Year 4'!L14</f>
        <v>0</v>
      </c>
      <c r="F67" s="36">
        <f>'Year 4'!N14</f>
        <v>0</v>
      </c>
      <c r="G67" s="36">
        <f>'Year 4'!P14</f>
        <v>0</v>
      </c>
      <c r="H67" s="36">
        <f>'Year 4'!R14</f>
        <v>0</v>
      </c>
      <c r="I67" s="36">
        <f>'Year 4'!T14</f>
        <v>0</v>
      </c>
      <c r="J67" s="36">
        <f>'Year 4'!V14</f>
        <v>0</v>
      </c>
      <c r="K67" s="36">
        <f>'Year 4'!X14</f>
        <v>0</v>
      </c>
      <c r="L67" s="36">
        <f>'Year 4'!Z14</f>
        <v>0</v>
      </c>
      <c r="M67" s="49">
        <f>'Year 4'!AB14</f>
        <v>0</v>
      </c>
      <c r="N67" s="49">
        <f>'Year 4'!AD14</f>
        <v>0</v>
      </c>
      <c r="O67" s="36">
        <f t="shared" si="12"/>
        <v>0</v>
      </c>
      <c r="P67" s="38">
        <f t="shared" si="13"/>
        <v>0</v>
      </c>
      <c r="Q67" s="39">
        <f t="shared" si="14"/>
        <v>0</v>
      </c>
    </row>
    <row r="68" spans="1:17" hidden="1" x14ac:dyDescent="0.25">
      <c r="A68" t="str">
        <f>'Year 4'!A15</f>
        <v>Staff Name, Title</v>
      </c>
      <c r="B68" s="36">
        <f>'Year 4'!F15</f>
        <v>0</v>
      </c>
      <c r="C68" s="36">
        <f>'Year 4'!H15</f>
        <v>0</v>
      </c>
      <c r="D68" s="36">
        <f>'Year 4'!J15</f>
        <v>0</v>
      </c>
      <c r="E68" s="36">
        <f>'Year 4'!L15</f>
        <v>0</v>
      </c>
      <c r="F68" s="36">
        <f>'Year 4'!N15</f>
        <v>0</v>
      </c>
      <c r="G68" s="36">
        <f>'Year 4'!P15</f>
        <v>0</v>
      </c>
      <c r="H68" s="36">
        <f>'Year 4'!R15</f>
        <v>0</v>
      </c>
      <c r="I68" s="36">
        <f>'Year 4'!T15</f>
        <v>0</v>
      </c>
      <c r="J68" s="36">
        <f>'Year 4'!V15</f>
        <v>0</v>
      </c>
      <c r="K68" s="36">
        <f>'Year 4'!X15</f>
        <v>0</v>
      </c>
      <c r="L68" s="36">
        <f>'Year 4'!Z15</f>
        <v>0</v>
      </c>
      <c r="M68" s="49">
        <f>'Year 4'!AB15</f>
        <v>0</v>
      </c>
      <c r="N68" s="49">
        <f>'Year 4'!AD15</f>
        <v>0</v>
      </c>
      <c r="O68" s="36">
        <f t="shared" si="12"/>
        <v>0</v>
      </c>
      <c r="P68" s="38">
        <f t="shared" si="13"/>
        <v>0</v>
      </c>
      <c r="Q68" s="39">
        <f t="shared" si="14"/>
        <v>0</v>
      </c>
    </row>
    <row r="69" spans="1:17" hidden="1" x14ac:dyDescent="0.25">
      <c r="A69" t="str">
        <f>'Year 4'!A16</f>
        <v>Staff Name, Title</v>
      </c>
      <c r="B69" s="36">
        <f>'Year 4'!F16</f>
        <v>0</v>
      </c>
      <c r="C69" s="36">
        <f>'Year 4'!H16</f>
        <v>0</v>
      </c>
      <c r="D69" s="36">
        <f>'Year 4'!J16</f>
        <v>0</v>
      </c>
      <c r="E69" s="36">
        <f>'Year 4'!L16</f>
        <v>0</v>
      </c>
      <c r="F69" s="36">
        <f>'Year 4'!N16</f>
        <v>0</v>
      </c>
      <c r="G69" s="36">
        <f>'Year 4'!P16</f>
        <v>0</v>
      </c>
      <c r="H69" s="36">
        <f>'Year 4'!R16</f>
        <v>0</v>
      </c>
      <c r="I69" s="36">
        <f>'Year 4'!T16</f>
        <v>0</v>
      </c>
      <c r="J69" s="36">
        <f>'Year 4'!V16</f>
        <v>0</v>
      </c>
      <c r="K69" s="36">
        <f>'Year 4'!X16</f>
        <v>0</v>
      </c>
      <c r="L69" s="36">
        <f>'Year 4'!Z16</f>
        <v>0</v>
      </c>
      <c r="M69" s="49">
        <f>'Year 4'!AB16</f>
        <v>0</v>
      </c>
      <c r="N69" s="49">
        <f>'Year 4'!AD16</f>
        <v>0</v>
      </c>
      <c r="O69" s="36">
        <f t="shared" si="12"/>
        <v>0</v>
      </c>
      <c r="P69" s="38">
        <f t="shared" si="13"/>
        <v>0</v>
      </c>
      <c r="Q69" s="39">
        <f t="shared" si="14"/>
        <v>0</v>
      </c>
    </row>
    <row r="70" spans="1:17" hidden="1" x14ac:dyDescent="0.25">
      <c r="A70" t="str">
        <f>'Year 4'!A17</f>
        <v>Staff Name, Title</v>
      </c>
      <c r="B70" s="36">
        <f>'Year 4'!F17</f>
        <v>0</v>
      </c>
      <c r="C70" s="36">
        <f>'Year 4'!H17</f>
        <v>0</v>
      </c>
      <c r="D70" s="36">
        <f>'Year 4'!J17</f>
        <v>0</v>
      </c>
      <c r="E70" s="36">
        <f>'Year 4'!L17</f>
        <v>0</v>
      </c>
      <c r="F70" s="36">
        <f>'Year 4'!N17</f>
        <v>0</v>
      </c>
      <c r="G70" s="36">
        <f>'Year 4'!P17</f>
        <v>0</v>
      </c>
      <c r="H70" s="36">
        <f>'Year 4'!R17</f>
        <v>0</v>
      </c>
      <c r="I70" s="36">
        <f>'Year 4'!T17</f>
        <v>0</v>
      </c>
      <c r="J70" s="36">
        <f>'Year 4'!V17</f>
        <v>0</v>
      </c>
      <c r="K70" s="36">
        <f>'Year 4'!X17</f>
        <v>0</v>
      </c>
      <c r="L70" s="36">
        <f>'Year 4'!Z17</f>
        <v>0</v>
      </c>
      <c r="M70" s="49">
        <f>'Year 4'!AB17</f>
        <v>0</v>
      </c>
      <c r="N70" s="49">
        <f>'Year 4'!AD17</f>
        <v>0</v>
      </c>
      <c r="O70" s="36">
        <f t="shared" si="12"/>
        <v>0</v>
      </c>
      <c r="P70" s="38">
        <f t="shared" si="13"/>
        <v>0</v>
      </c>
      <c r="Q70" s="39">
        <f t="shared" si="14"/>
        <v>0</v>
      </c>
    </row>
    <row r="71" spans="1:17" hidden="1" x14ac:dyDescent="0.25">
      <c r="A71" t="str">
        <f>'Year 4'!A18</f>
        <v>Staff Name, Title</v>
      </c>
      <c r="B71" s="36">
        <f>'Year 4'!F18</f>
        <v>0</v>
      </c>
      <c r="C71" s="36">
        <f>'Year 4'!H18</f>
        <v>0</v>
      </c>
      <c r="D71" s="36">
        <f>'Year 4'!J18</f>
        <v>0</v>
      </c>
      <c r="E71" s="36">
        <f>'Year 4'!L18</f>
        <v>0</v>
      </c>
      <c r="F71" s="36">
        <f>'Year 4'!N18</f>
        <v>0</v>
      </c>
      <c r="G71" s="36">
        <f>'Year 4'!P18</f>
        <v>0</v>
      </c>
      <c r="H71" s="36">
        <f>'Year 4'!R18</f>
        <v>0</v>
      </c>
      <c r="I71" s="36">
        <f>'Year 4'!T18</f>
        <v>0</v>
      </c>
      <c r="J71" s="36">
        <f>'Year 4'!V18</f>
        <v>0</v>
      </c>
      <c r="K71" s="36">
        <f>'Year 4'!X18</f>
        <v>0</v>
      </c>
      <c r="L71" s="36">
        <f>'Year 4'!Z18</f>
        <v>0</v>
      </c>
      <c r="M71" s="49">
        <f>'Year 4'!AB18</f>
        <v>0</v>
      </c>
      <c r="N71" s="49">
        <f>'Year 4'!AD18</f>
        <v>0</v>
      </c>
      <c r="O71" s="36">
        <f t="shared" si="12"/>
        <v>0</v>
      </c>
      <c r="P71" s="38">
        <f t="shared" si="13"/>
        <v>0</v>
      </c>
      <c r="Q71" s="39">
        <f t="shared" si="14"/>
        <v>0</v>
      </c>
    </row>
    <row r="72" spans="1:17" hidden="1" x14ac:dyDescent="0.25">
      <c r="A72" t="str">
        <f>'Year 4'!A19</f>
        <v>Staff Name, Title</v>
      </c>
      <c r="B72" s="36">
        <f>'Year 4'!F19</f>
        <v>0</v>
      </c>
      <c r="C72" s="36">
        <f>'Year 4'!H19</f>
        <v>0</v>
      </c>
      <c r="D72" s="36">
        <f>'Year 4'!J19</f>
        <v>0</v>
      </c>
      <c r="E72" s="36">
        <f>'Year 4'!L19</f>
        <v>0</v>
      </c>
      <c r="F72" s="36">
        <f>'Year 4'!N19</f>
        <v>0</v>
      </c>
      <c r="G72" s="36">
        <f>'Year 4'!P19</f>
        <v>0</v>
      </c>
      <c r="H72" s="36">
        <f>'Year 4'!R19</f>
        <v>0</v>
      </c>
      <c r="I72" s="36">
        <f>'Year 4'!T19</f>
        <v>0</v>
      </c>
      <c r="J72" s="36">
        <f>'Year 4'!V19</f>
        <v>0</v>
      </c>
      <c r="K72" s="36">
        <f>'Year 4'!X19</f>
        <v>0</v>
      </c>
      <c r="L72" s="36">
        <f>'Year 4'!Z19</f>
        <v>0</v>
      </c>
      <c r="M72" s="49">
        <f>'Year 4'!AB19</f>
        <v>0</v>
      </c>
      <c r="N72" s="49">
        <f>'Year 4'!AD19</f>
        <v>0</v>
      </c>
      <c r="O72" s="36">
        <f t="shared" si="12"/>
        <v>0</v>
      </c>
      <c r="P72" s="38">
        <f t="shared" si="13"/>
        <v>0</v>
      </c>
      <c r="Q72" s="39">
        <f t="shared" si="14"/>
        <v>0</v>
      </c>
    </row>
    <row r="73" spans="1:17" hidden="1" x14ac:dyDescent="0.25">
      <c r="A73" t="str">
        <f>'Year 4'!A20</f>
        <v>Staff Name, Title</v>
      </c>
      <c r="B73" s="36">
        <f>'Year 4'!F20</f>
        <v>0</v>
      </c>
      <c r="C73" s="36">
        <f>'Year 4'!H20</f>
        <v>0</v>
      </c>
      <c r="D73" s="36">
        <f>'Year 4'!J20</f>
        <v>0</v>
      </c>
      <c r="E73" s="36">
        <f>'Year 4'!L20</f>
        <v>0</v>
      </c>
      <c r="F73" s="36">
        <f>'Year 4'!N20</f>
        <v>0</v>
      </c>
      <c r="G73" s="36">
        <f>'Year 4'!P20</f>
        <v>0</v>
      </c>
      <c r="H73" s="36">
        <f>'Year 4'!R20</f>
        <v>0</v>
      </c>
      <c r="I73" s="36">
        <f>'Year 4'!T20</f>
        <v>0</v>
      </c>
      <c r="J73" s="36">
        <f>'Year 4'!V20</f>
        <v>0</v>
      </c>
      <c r="K73" s="36">
        <f>'Year 4'!X20</f>
        <v>0</v>
      </c>
      <c r="L73" s="36">
        <f>'Year 4'!Z20</f>
        <v>0</v>
      </c>
      <c r="M73" s="49">
        <f>'Year 4'!AB20</f>
        <v>0</v>
      </c>
      <c r="N73" s="49">
        <f>'Year 4'!AD20</f>
        <v>0</v>
      </c>
      <c r="O73" s="36">
        <f t="shared" si="12"/>
        <v>0</v>
      </c>
      <c r="P73" s="38">
        <f t="shared" si="13"/>
        <v>0</v>
      </c>
      <c r="Q73" s="39">
        <f t="shared" si="14"/>
        <v>0</v>
      </c>
    </row>
    <row r="74" spans="1:17" hidden="1" x14ac:dyDescent="0.25">
      <c r="A74" t="str">
        <f>'Year 4'!A21</f>
        <v>Staff Name, Title</v>
      </c>
      <c r="B74" s="36">
        <f>'Year 4'!F21</f>
        <v>0</v>
      </c>
      <c r="C74" s="36">
        <f>'Year 4'!H21</f>
        <v>0</v>
      </c>
      <c r="D74" s="36">
        <f>'Year 4'!J21</f>
        <v>0</v>
      </c>
      <c r="E74" s="36">
        <f>'Year 4'!L21</f>
        <v>0</v>
      </c>
      <c r="F74" s="36">
        <f>'Year 4'!N21</f>
        <v>0</v>
      </c>
      <c r="G74" s="36">
        <f>'Year 4'!P21</f>
        <v>0</v>
      </c>
      <c r="H74" s="36">
        <f>'Year 4'!R21</f>
        <v>0</v>
      </c>
      <c r="I74" s="36">
        <f>'Year 4'!T21</f>
        <v>0</v>
      </c>
      <c r="J74" s="36">
        <f>'Year 4'!V21</f>
        <v>0</v>
      </c>
      <c r="K74" s="36">
        <f>'Year 4'!X21</f>
        <v>0</v>
      </c>
      <c r="L74" s="36">
        <f>'Year 4'!Z21</f>
        <v>0</v>
      </c>
      <c r="M74" s="49">
        <f>'Year 4'!AB21</f>
        <v>0</v>
      </c>
      <c r="N74" s="49">
        <f>'Year 4'!AD21</f>
        <v>0</v>
      </c>
      <c r="O74" s="36">
        <f t="shared" si="12"/>
        <v>0</v>
      </c>
      <c r="P74" s="38">
        <f t="shared" si="13"/>
        <v>0</v>
      </c>
      <c r="Q74" s="39">
        <f t="shared" si="14"/>
        <v>0</v>
      </c>
    </row>
    <row r="75" spans="1:17" hidden="1" x14ac:dyDescent="0.25">
      <c r="A75" t="str">
        <f>'Year 4'!A22</f>
        <v>Staff Name, Title</v>
      </c>
      <c r="B75" s="36">
        <f>'Year 4'!F22</f>
        <v>0</v>
      </c>
      <c r="C75" s="36">
        <f>'Year 4'!H22</f>
        <v>0</v>
      </c>
      <c r="D75" s="36">
        <f>'Year 4'!J22</f>
        <v>0</v>
      </c>
      <c r="E75" s="36">
        <f>'Year 4'!L22</f>
        <v>0</v>
      </c>
      <c r="F75" s="36">
        <f>'Year 4'!N22</f>
        <v>0</v>
      </c>
      <c r="G75" s="36">
        <f>'Year 4'!P22</f>
        <v>0</v>
      </c>
      <c r="H75" s="36">
        <f>'Year 4'!R22</f>
        <v>0</v>
      </c>
      <c r="I75" s="36">
        <f>'Year 4'!T22</f>
        <v>0</v>
      </c>
      <c r="J75" s="36">
        <f>'Year 4'!V22</f>
        <v>0</v>
      </c>
      <c r="K75" s="36">
        <f>'Year 4'!X22</f>
        <v>0</v>
      </c>
      <c r="L75" s="36">
        <f>'Year 4'!Z22</f>
        <v>0</v>
      </c>
      <c r="M75" s="49">
        <f>'Year 4'!AB22</f>
        <v>0</v>
      </c>
      <c r="N75" s="49">
        <f>'Year 4'!AD22</f>
        <v>0</v>
      </c>
      <c r="O75" s="36">
        <f t="shared" si="12"/>
        <v>0</v>
      </c>
      <c r="P75" s="38">
        <f t="shared" si="13"/>
        <v>0</v>
      </c>
      <c r="Q75" s="39">
        <f t="shared" si="14"/>
        <v>0</v>
      </c>
    </row>
    <row r="76" spans="1:17" hidden="1" x14ac:dyDescent="0.25">
      <c r="A76" t="str">
        <f>'Year 4'!A23</f>
        <v>Staff Name, Title</v>
      </c>
      <c r="B76" s="36">
        <f>'Year 4'!F23</f>
        <v>0</v>
      </c>
      <c r="C76" s="36">
        <f>'Year 4'!H23</f>
        <v>0</v>
      </c>
      <c r="D76" s="36">
        <f>'Year 4'!J23</f>
        <v>0</v>
      </c>
      <c r="E76" s="36">
        <f>'Year 4'!L23</f>
        <v>0</v>
      </c>
      <c r="F76" s="36">
        <f>'Year 4'!N23</f>
        <v>0</v>
      </c>
      <c r="G76" s="36">
        <f>'Year 4'!P23</f>
        <v>0</v>
      </c>
      <c r="H76" s="36">
        <f>'Year 4'!R23</f>
        <v>0</v>
      </c>
      <c r="I76" s="36">
        <f>'Year 4'!T23</f>
        <v>0</v>
      </c>
      <c r="J76" s="36">
        <f>'Year 4'!V23</f>
        <v>0</v>
      </c>
      <c r="K76" s="36">
        <f>'Year 4'!X23</f>
        <v>0</v>
      </c>
      <c r="L76" s="36">
        <f>'Year 4'!Z23</f>
        <v>0</v>
      </c>
      <c r="M76" s="49">
        <f>'Year 4'!AB23</f>
        <v>0</v>
      </c>
      <c r="N76" s="49">
        <f>'Year 4'!AD23</f>
        <v>0</v>
      </c>
      <c r="O76" s="36">
        <f t="shared" si="12"/>
        <v>0</v>
      </c>
      <c r="P76" s="38">
        <f t="shared" si="13"/>
        <v>0</v>
      </c>
      <c r="Q76" s="39">
        <f t="shared" si="14"/>
        <v>0</v>
      </c>
    </row>
    <row r="77" spans="1:17" hidden="1" x14ac:dyDescent="0.25">
      <c r="A77" s="35" t="s">
        <v>29</v>
      </c>
      <c r="B77" s="40">
        <f>SUM(B62:B76)</f>
        <v>0</v>
      </c>
      <c r="C77" s="40">
        <f t="shared" ref="C77:O77" si="15">SUM(C62:C76)</f>
        <v>0</v>
      </c>
      <c r="D77" s="40">
        <f t="shared" si="15"/>
        <v>0</v>
      </c>
      <c r="E77" s="40">
        <f t="shared" si="15"/>
        <v>0</v>
      </c>
      <c r="F77" s="40">
        <f t="shared" si="15"/>
        <v>0</v>
      </c>
      <c r="G77" s="40">
        <f t="shared" si="15"/>
        <v>0</v>
      </c>
      <c r="H77" s="40">
        <f t="shared" si="15"/>
        <v>0</v>
      </c>
      <c r="I77" s="40">
        <f t="shared" si="15"/>
        <v>0</v>
      </c>
      <c r="J77" s="40">
        <f t="shared" si="15"/>
        <v>0</v>
      </c>
      <c r="K77" s="40">
        <f t="shared" si="15"/>
        <v>0</v>
      </c>
      <c r="L77" s="40">
        <f t="shared" si="15"/>
        <v>0</v>
      </c>
      <c r="M77" s="40">
        <f t="shared" si="15"/>
        <v>0</v>
      </c>
      <c r="N77" s="40">
        <f t="shared" si="15"/>
        <v>0</v>
      </c>
      <c r="O77" s="40">
        <f t="shared" si="15"/>
        <v>0</v>
      </c>
    </row>
    <row r="78" spans="1:17" hidden="1" x14ac:dyDescent="0.25"/>
    <row r="79" spans="1:17" hidden="1" x14ac:dyDescent="0.25">
      <c r="A79" s="35" t="s">
        <v>13</v>
      </c>
      <c r="B79" s="50" t="s">
        <v>45</v>
      </c>
      <c r="C79" s="50" t="s">
        <v>46</v>
      </c>
      <c r="D79" s="50" t="s">
        <v>47</v>
      </c>
      <c r="E79" s="50" t="s">
        <v>48</v>
      </c>
      <c r="F79" s="50" t="s">
        <v>49</v>
      </c>
      <c r="G79" s="50" t="s">
        <v>50</v>
      </c>
      <c r="H79" s="50" t="s">
        <v>51</v>
      </c>
      <c r="I79" s="50" t="s">
        <v>52</v>
      </c>
      <c r="J79" s="50" t="s">
        <v>53</v>
      </c>
      <c r="K79" s="50" t="s">
        <v>54</v>
      </c>
      <c r="L79" s="50" t="s">
        <v>55</v>
      </c>
      <c r="M79" s="50" t="s">
        <v>56</v>
      </c>
      <c r="N79" s="50" t="s">
        <v>57</v>
      </c>
      <c r="O79" s="35" t="s">
        <v>29</v>
      </c>
      <c r="P79" s="35" t="s">
        <v>80</v>
      </c>
      <c r="Q79" s="35" t="s">
        <v>81</v>
      </c>
    </row>
    <row r="80" spans="1:17" hidden="1" x14ac:dyDescent="0.25">
      <c r="A80" t="str">
        <f>'Year 5'!A9</f>
        <v>Staff Name, Title</v>
      </c>
      <c r="B80" s="36">
        <f>'Year 5'!F9</f>
        <v>0</v>
      </c>
      <c r="C80" s="36">
        <f>'Year 5'!H9</f>
        <v>0</v>
      </c>
      <c r="D80" s="36">
        <f>'Year 5'!J9</f>
        <v>0</v>
      </c>
      <c r="E80" s="36">
        <f>'Year 5'!L9</f>
        <v>0</v>
      </c>
      <c r="F80" s="36">
        <f>'Year 5'!N9</f>
        <v>0</v>
      </c>
      <c r="G80" s="36">
        <f>'Year 5'!P9</f>
        <v>0</v>
      </c>
      <c r="H80" s="36">
        <f>'Year 5'!R9</f>
        <v>0</v>
      </c>
      <c r="I80" s="36">
        <f>'Year 5'!T9</f>
        <v>0</v>
      </c>
      <c r="J80" s="36">
        <f>'Year 5'!V9</f>
        <v>0</v>
      </c>
      <c r="K80" s="36">
        <f>'Year 5'!X9</f>
        <v>0</v>
      </c>
      <c r="L80" s="36">
        <f>'Year 5'!Z9</f>
        <v>0</v>
      </c>
      <c r="M80" s="49">
        <f>'Year 5'!AB9</f>
        <v>0</v>
      </c>
      <c r="N80" s="49">
        <f>'Year 5'!AD9</f>
        <v>0</v>
      </c>
      <c r="O80" s="36">
        <f>SUM(B80:N80)</f>
        <v>0</v>
      </c>
      <c r="P80" s="38">
        <f>O80/$K$1</f>
        <v>0</v>
      </c>
      <c r="Q80" s="39">
        <f>P80*12</f>
        <v>0</v>
      </c>
    </row>
    <row r="81" spans="1:17" hidden="1" x14ac:dyDescent="0.25">
      <c r="A81" t="str">
        <f>'Year 5'!A10</f>
        <v>Staff Name, Title</v>
      </c>
      <c r="B81" s="36">
        <f>'Year 5'!F10</f>
        <v>0</v>
      </c>
      <c r="C81" s="36">
        <f>'Year 5'!H10</f>
        <v>0</v>
      </c>
      <c r="D81" s="36">
        <f>'Year 5'!J10</f>
        <v>0</v>
      </c>
      <c r="E81" s="36">
        <f>'Year 5'!L10</f>
        <v>0</v>
      </c>
      <c r="F81" s="36">
        <f>'Year 5'!N10</f>
        <v>0</v>
      </c>
      <c r="G81" s="36">
        <f>'Year 5'!P10</f>
        <v>0</v>
      </c>
      <c r="H81" s="36">
        <f>'Year 5'!R10</f>
        <v>0</v>
      </c>
      <c r="I81" s="36">
        <f>'Year 5'!T10</f>
        <v>0</v>
      </c>
      <c r="J81" s="36">
        <f>'Year 5'!V10</f>
        <v>0</v>
      </c>
      <c r="K81" s="36">
        <f>'Year 5'!X10</f>
        <v>0</v>
      </c>
      <c r="L81" s="36">
        <f>'Year 5'!Z10</f>
        <v>0</v>
      </c>
      <c r="M81" s="49">
        <f>'Year 5'!AB10</f>
        <v>0</v>
      </c>
      <c r="N81" s="49">
        <f>'Year 5'!AD10</f>
        <v>0</v>
      </c>
      <c r="O81" s="62">
        <f t="shared" ref="O81:O94" si="16">SUM(B81:N81)</f>
        <v>0</v>
      </c>
      <c r="P81" s="63">
        <f t="shared" ref="P81:P94" si="17">O81/$K$1</f>
        <v>0</v>
      </c>
      <c r="Q81" s="64">
        <f t="shared" ref="Q81:Q94" si="18">P81*12</f>
        <v>0</v>
      </c>
    </row>
    <row r="82" spans="1:17" hidden="1" x14ac:dyDescent="0.25">
      <c r="A82" t="str">
        <f>'Year 5'!A11</f>
        <v>Staff Name, Title</v>
      </c>
      <c r="B82" s="36">
        <f>'Year 5'!F11</f>
        <v>0</v>
      </c>
      <c r="C82" s="36">
        <f>'Year 5'!H11</f>
        <v>0</v>
      </c>
      <c r="D82" s="36">
        <f>'Year 5'!J11</f>
        <v>0</v>
      </c>
      <c r="E82" s="36">
        <f>'Year 5'!L11</f>
        <v>0</v>
      </c>
      <c r="F82" s="36">
        <f>'Year 5'!N11</f>
        <v>0</v>
      </c>
      <c r="G82" s="36">
        <f>'Year 5'!P11</f>
        <v>0</v>
      </c>
      <c r="H82" s="36">
        <f>'Year 5'!R11</f>
        <v>0</v>
      </c>
      <c r="I82" s="36">
        <f>'Year 5'!T11</f>
        <v>0</v>
      </c>
      <c r="J82" s="36">
        <f>'Year 5'!V11</f>
        <v>0</v>
      </c>
      <c r="K82" s="36">
        <f>'Year 5'!X11</f>
        <v>0</v>
      </c>
      <c r="L82" s="36">
        <f>'Year 5'!Z11</f>
        <v>0</v>
      </c>
      <c r="M82" s="49">
        <f>'Year 5'!AB11</f>
        <v>0</v>
      </c>
      <c r="N82" s="49">
        <f>'Year 5'!AD11</f>
        <v>0</v>
      </c>
      <c r="O82" s="62">
        <f t="shared" si="16"/>
        <v>0</v>
      </c>
      <c r="P82" s="63">
        <f t="shared" si="17"/>
        <v>0</v>
      </c>
      <c r="Q82" s="64">
        <f t="shared" si="18"/>
        <v>0</v>
      </c>
    </row>
    <row r="83" spans="1:17" hidden="1" x14ac:dyDescent="0.25">
      <c r="A83" t="str">
        <f>'Year 5'!A12</f>
        <v>Staff Name, Title</v>
      </c>
      <c r="B83" s="36">
        <f>'Year 5'!F12</f>
        <v>0</v>
      </c>
      <c r="C83" s="36">
        <f>'Year 5'!H12</f>
        <v>0</v>
      </c>
      <c r="D83" s="36">
        <f>'Year 5'!J12</f>
        <v>0</v>
      </c>
      <c r="E83" s="36">
        <f>'Year 5'!L12</f>
        <v>0</v>
      </c>
      <c r="F83" s="36">
        <f>'Year 5'!N12</f>
        <v>0</v>
      </c>
      <c r="G83" s="36">
        <f>'Year 5'!P12</f>
        <v>0</v>
      </c>
      <c r="H83" s="36">
        <f>'Year 5'!R12</f>
        <v>0</v>
      </c>
      <c r="I83" s="36">
        <f>'Year 5'!T12</f>
        <v>0</v>
      </c>
      <c r="J83" s="36">
        <f>'Year 5'!V12</f>
        <v>0</v>
      </c>
      <c r="K83" s="36">
        <f>'Year 5'!X12</f>
        <v>0</v>
      </c>
      <c r="L83" s="36">
        <f>'Year 5'!Z12</f>
        <v>0</v>
      </c>
      <c r="M83" s="49">
        <f>'Year 5'!AB12</f>
        <v>0</v>
      </c>
      <c r="N83" s="49">
        <f>'Year 5'!AD12</f>
        <v>0</v>
      </c>
      <c r="O83" s="36">
        <f t="shared" si="16"/>
        <v>0</v>
      </c>
      <c r="P83" s="38">
        <f t="shared" si="17"/>
        <v>0</v>
      </c>
      <c r="Q83" s="39">
        <f t="shared" si="18"/>
        <v>0</v>
      </c>
    </row>
    <row r="84" spans="1:17" hidden="1" x14ac:dyDescent="0.25">
      <c r="A84" t="str">
        <f>'Year 5'!A13</f>
        <v>Staff Name, Title</v>
      </c>
      <c r="B84" s="36">
        <f>'Year 5'!F13</f>
        <v>0</v>
      </c>
      <c r="C84" s="36">
        <f>'Year 5'!H13</f>
        <v>0</v>
      </c>
      <c r="D84" s="36">
        <f>'Year 5'!J13</f>
        <v>0</v>
      </c>
      <c r="E84" s="36">
        <f>'Year 5'!L13</f>
        <v>0</v>
      </c>
      <c r="F84" s="36">
        <f>'Year 5'!N13</f>
        <v>0</v>
      </c>
      <c r="G84" s="36">
        <f>'Year 5'!P13</f>
        <v>0</v>
      </c>
      <c r="H84" s="36">
        <f>'Year 5'!R13</f>
        <v>0</v>
      </c>
      <c r="I84" s="36">
        <f>'Year 5'!T13</f>
        <v>0</v>
      </c>
      <c r="J84" s="36">
        <f>'Year 5'!V13</f>
        <v>0</v>
      </c>
      <c r="K84" s="36">
        <f>'Year 5'!X13</f>
        <v>0</v>
      </c>
      <c r="L84" s="36">
        <f>'Year 5'!Z13</f>
        <v>0</v>
      </c>
      <c r="M84" s="49">
        <f>'Year 5'!AB13</f>
        <v>0</v>
      </c>
      <c r="N84" s="49">
        <f>'Year 5'!AD13</f>
        <v>0</v>
      </c>
      <c r="O84" s="36">
        <f t="shared" si="16"/>
        <v>0</v>
      </c>
      <c r="P84" s="38">
        <f t="shared" si="17"/>
        <v>0</v>
      </c>
      <c r="Q84" s="39">
        <f t="shared" si="18"/>
        <v>0</v>
      </c>
    </row>
    <row r="85" spans="1:17" hidden="1" x14ac:dyDescent="0.25">
      <c r="A85" t="str">
        <f>'Year 5'!A14</f>
        <v>Staff Name, Title</v>
      </c>
      <c r="B85" s="36">
        <f>'Year 5'!F14</f>
        <v>0</v>
      </c>
      <c r="C85" s="36">
        <f>'Year 5'!H14</f>
        <v>0</v>
      </c>
      <c r="D85" s="36">
        <f>'Year 5'!J14</f>
        <v>0</v>
      </c>
      <c r="E85" s="36">
        <f>'Year 5'!L14</f>
        <v>0</v>
      </c>
      <c r="F85" s="36">
        <f>'Year 5'!N14</f>
        <v>0</v>
      </c>
      <c r="G85" s="36">
        <f>'Year 5'!P14</f>
        <v>0</v>
      </c>
      <c r="H85" s="36">
        <f>'Year 5'!R14</f>
        <v>0</v>
      </c>
      <c r="I85" s="36">
        <f>'Year 5'!T14</f>
        <v>0</v>
      </c>
      <c r="J85" s="36">
        <f>'Year 5'!V14</f>
        <v>0</v>
      </c>
      <c r="K85" s="36">
        <f>'Year 5'!X14</f>
        <v>0</v>
      </c>
      <c r="L85" s="36">
        <f>'Year 5'!Z14</f>
        <v>0</v>
      </c>
      <c r="M85" s="49">
        <f>'Year 5'!AB14</f>
        <v>0</v>
      </c>
      <c r="N85" s="49">
        <f>'Year 5'!AD14</f>
        <v>0</v>
      </c>
      <c r="O85" s="36">
        <f t="shared" si="16"/>
        <v>0</v>
      </c>
      <c r="P85" s="38">
        <f t="shared" si="17"/>
        <v>0</v>
      </c>
      <c r="Q85" s="39">
        <f t="shared" si="18"/>
        <v>0</v>
      </c>
    </row>
    <row r="86" spans="1:17" hidden="1" x14ac:dyDescent="0.25">
      <c r="A86" t="str">
        <f>'Year 5'!A15</f>
        <v>Staff Name, Title</v>
      </c>
      <c r="B86" s="36">
        <f>'Year 5'!F15</f>
        <v>0</v>
      </c>
      <c r="C86" s="36">
        <f>'Year 5'!H15</f>
        <v>0</v>
      </c>
      <c r="D86" s="36">
        <f>'Year 5'!J15</f>
        <v>0</v>
      </c>
      <c r="E86" s="36">
        <f>'Year 5'!L15</f>
        <v>0</v>
      </c>
      <c r="F86" s="36">
        <f>'Year 5'!N15</f>
        <v>0</v>
      </c>
      <c r="G86" s="36">
        <f>'Year 5'!P15</f>
        <v>0</v>
      </c>
      <c r="H86" s="36">
        <f>'Year 5'!R15</f>
        <v>0</v>
      </c>
      <c r="I86" s="36">
        <f>'Year 5'!T15</f>
        <v>0</v>
      </c>
      <c r="J86" s="36">
        <f>'Year 5'!V15</f>
        <v>0</v>
      </c>
      <c r="K86" s="36">
        <f>'Year 5'!X15</f>
        <v>0</v>
      </c>
      <c r="L86" s="36">
        <f>'Year 5'!Z15</f>
        <v>0</v>
      </c>
      <c r="M86" s="49">
        <f>'Year 5'!AB15</f>
        <v>0</v>
      </c>
      <c r="N86" s="49">
        <f>'Year 5'!AD15</f>
        <v>0</v>
      </c>
      <c r="O86" s="36">
        <f t="shared" si="16"/>
        <v>0</v>
      </c>
      <c r="P86" s="38">
        <f t="shared" si="17"/>
        <v>0</v>
      </c>
      <c r="Q86" s="39">
        <f t="shared" si="18"/>
        <v>0</v>
      </c>
    </row>
    <row r="87" spans="1:17" hidden="1" x14ac:dyDescent="0.25">
      <c r="A87" t="str">
        <f>'Year 5'!A16</f>
        <v>Staff Name, Title</v>
      </c>
      <c r="B87" s="36">
        <f>'Year 5'!F16</f>
        <v>0</v>
      </c>
      <c r="C87" s="36">
        <f>'Year 5'!H16</f>
        <v>0</v>
      </c>
      <c r="D87" s="36">
        <f>'Year 5'!J16</f>
        <v>0</v>
      </c>
      <c r="E87" s="36">
        <f>'Year 5'!L16</f>
        <v>0</v>
      </c>
      <c r="F87" s="36">
        <f>'Year 5'!N16</f>
        <v>0</v>
      </c>
      <c r="G87" s="36">
        <f>'Year 5'!P16</f>
        <v>0</v>
      </c>
      <c r="H87" s="36">
        <f>'Year 5'!R16</f>
        <v>0</v>
      </c>
      <c r="I87" s="36">
        <f>'Year 5'!T16</f>
        <v>0</v>
      </c>
      <c r="J87" s="36">
        <f>'Year 5'!V16</f>
        <v>0</v>
      </c>
      <c r="K87" s="36">
        <f>'Year 5'!X16</f>
        <v>0</v>
      </c>
      <c r="L87" s="36">
        <f>'Year 5'!Z16</f>
        <v>0</v>
      </c>
      <c r="M87" s="49">
        <f>'Year 5'!AB16</f>
        <v>0</v>
      </c>
      <c r="N87" s="49">
        <f>'Year 5'!AD16</f>
        <v>0</v>
      </c>
      <c r="O87" s="36">
        <f t="shared" si="16"/>
        <v>0</v>
      </c>
      <c r="P87" s="38">
        <f t="shared" si="17"/>
        <v>0</v>
      </c>
      <c r="Q87" s="39">
        <f t="shared" si="18"/>
        <v>0</v>
      </c>
    </row>
    <row r="88" spans="1:17" hidden="1" x14ac:dyDescent="0.25">
      <c r="A88" t="str">
        <f>'Year 5'!A17</f>
        <v>Staff Name, Title</v>
      </c>
      <c r="B88" s="36">
        <f>'Year 5'!F17</f>
        <v>0</v>
      </c>
      <c r="C88" s="36">
        <f>'Year 5'!H17</f>
        <v>0</v>
      </c>
      <c r="D88" s="36">
        <f>'Year 5'!J17</f>
        <v>0</v>
      </c>
      <c r="E88" s="36">
        <f>'Year 5'!L17</f>
        <v>0</v>
      </c>
      <c r="F88" s="36">
        <f>'Year 5'!N17</f>
        <v>0</v>
      </c>
      <c r="G88" s="36">
        <f>'Year 5'!P17</f>
        <v>0</v>
      </c>
      <c r="H88" s="36">
        <f>'Year 5'!R17</f>
        <v>0</v>
      </c>
      <c r="I88" s="36">
        <f>'Year 5'!T17</f>
        <v>0</v>
      </c>
      <c r="J88" s="36">
        <f>'Year 5'!V17</f>
        <v>0</v>
      </c>
      <c r="K88" s="36">
        <f>'Year 5'!X17</f>
        <v>0</v>
      </c>
      <c r="L88" s="36">
        <f>'Year 5'!Z17</f>
        <v>0</v>
      </c>
      <c r="M88" s="49">
        <f>'Year 5'!AB17</f>
        <v>0</v>
      </c>
      <c r="N88" s="49">
        <f>'Year 5'!AD17</f>
        <v>0</v>
      </c>
      <c r="O88" s="36">
        <f t="shared" si="16"/>
        <v>0</v>
      </c>
      <c r="P88" s="38">
        <f t="shared" si="17"/>
        <v>0</v>
      </c>
      <c r="Q88" s="39">
        <f t="shared" si="18"/>
        <v>0</v>
      </c>
    </row>
    <row r="89" spans="1:17" hidden="1" x14ac:dyDescent="0.25">
      <c r="A89" t="str">
        <f>'Year 5'!A18</f>
        <v>Staff Name, Title</v>
      </c>
      <c r="B89" s="36">
        <f>'Year 5'!F18</f>
        <v>0</v>
      </c>
      <c r="C89" s="36">
        <f>'Year 5'!H18</f>
        <v>0</v>
      </c>
      <c r="D89" s="36">
        <f>'Year 5'!J18</f>
        <v>0</v>
      </c>
      <c r="E89" s="36">
        <f>'Year 5'!L18</f>
        <v>0</v>
      </c>
      <c r="F89" s="36">
        <f>'Year 5'!N18</f>
        <v>0</v>
      </c>
      <c r="G89" s="36">
        <f>'Year 5'!P18</f>
        <v>0</v>
      </c>
      <c r="H89" s="36">
        <f>'Year 5'!R18</f>
        <v>0</v>
      </c>
      <c r="I89" s="36">
        <f>'Year 5'!T18</f>
        <v>0</v>
      </c>
      <c r="J89" s="36">
        <f>'Year 5'!V18</f>
        <v>0</v>
      </c>
      <c r="K89" s="36">
        <f>'Year 5'!X18</f>
        <v>0</v>
      </c>
      <c r="L89" s="36">
        <f>'Year 5'!Z18</f>
        <v>0</v>
      </c>
      <c r="M89" s="49">
        <f>'Year 5'!AB18</f>
        <v>0</v>
      </c>
      <c r="N89" s="49">
        <f>'Year 5'!AD18</f>
        <v>0</v>
      </c>
      <c r="O89" s="36">
        <f t="shared" si="16"/>
        <v>0</v>
      </c>
      <c r="P89" s="38">
        <f t="shared" si="17"/>
        <v>0</v>
      </c>
      <c r="Q89" s="39">
        <f t="shared" si="18"/>
        <v>0</v>
      </c>
    </row>
    <row r="90" spans="1:17" hidden="1" x14ac:dyDescent="0.25">
      <c r="A90" t="str">
        <f>'Year 5'!A19</f>
        <v>Staff Name, Title</v>
      </c>
      <c r="B90" s="36">
        <f>'Year 5'!F19</f>
        <v>0</v>
      </c>
      <c r="C90" s="36">
        <f>'Year 5'!H19</f>
        <v>0</v>
      </c>
      <c r="D90" s="36">
        <f>'Year 5'!J19</f>
        <v>0</v>
      </c>
      <c r="E90" s="36">
        <f>'Year 5'!L19</f>
        <v>0</v>
      </c>
      <c r="F90" s="36">
        <f>'Year 5'!N19</f>
        <v>0</v>
      </c>
      <c r="G90" s="36">
        <f>'Year 5'!P19</f>
        <v>0</v>
      </c>
      <c r="H90" s="36">
        <f>'Year 5'!R19</f>
        <v>0</v>
      </c>
      <c r="I90" s="36">
        <f>'Year 5'!T19</f>
        <v>0</v>
      </c>
      <c r="J90" s="36">
        <f>'Year 5'!V19</f>
        <v>0</v>
      </c>
      <c r="K90" s="36">
        <f>'Year 5'!X19</f>
        <v>0</v>
      </c>
      <c r="L90" s="36">
        <f>'Year 5'!Z19</f>
        <v>0</v>
      </c>
      <c r="M90" s="49">
        <f>'Year 5'!AB19</f>
        <v>0</v>
      </c>
      <c r="N90" s="49">
        <f>'Year 5'!AD19</f>
        <v>0</v>
      </c>
      <c r="O90" s="36">
        <f t="shared" si="16"/>
        <v>0</v>
      </c>
      <c r="P90" s="38">
        <f t="shared" si="17"/>
        <v>0</v>
      </c>
      <c r="Q90" s="39">
        <f t="shared" si="18"/>
        <v>0</v>
      </c>
    </row>
    <row r="91" spans="1:17" hidden="1" x14ac:dyDescent="0.25">
      <c r="A91" t="str">
        <f>'Year 5'!A20</f>
        <v>Staff Name, Title</v>
      </c>
      <c r="B91" s="36">
        <f>'Year 5'!F20</f>
        <v>0</v>
      </c>
      <c r="C91" s="36">
        <f>'Year 5'!H20</f>
        <v>0</v>
      </c>
      <c r="D91" s="36">
        <f>'Year 5'!J20</f>
        <v>0</v>
      </c>
      <c r="E91" s="36">
        <f>'Year 5'!L20</f>
        <v>0</v>
      </c>
      <c r="F91" s="36">
        <f>'Year 5'!N20</f>
        <v>0</v>
      </c>
      <c r="G91" s="36">
        <f>'Year 5'!P20</f>
        <v>0</v>
      </c>
      <c r="H91" s="36">
        <f>'Year 5'!R20</f>
        <v>0</v>
      </c>
      <c r="I91" s="36">
        <f>'Year 5'!T20</f>
        <v>0</v>
      </c>
      <c r="J91" s="36">
        <f>'Year 5'!V20</f>
        <v>0</v>
      </c>
      <c r="K91" s="36">
        <f>'Year 5'!X20</f>
        <v>0</v>
      </c>
      <c r="L91" s="36">
        <f>'Year 5'!Z20</f>
        <v>0</v>
      </c>
      <c r="M91" s="49">
        <f>'Year 5'!AB20</f>
        <v>0</v>
      </c>
      <c r="N91" s="49">
        <f>'Year 5'!AD20</f>
        <v>0</v>
      </c>
      <c r="O91" s="36">
        <f t="shared" si="16"/>
        <v>0</v>
      </c>
      <c r="P91" s="38">
        <f t="shared" si="17"/>
        <v>0</v>
      </c>
      <c r="Q91" s="39">
        <f t="shared" si="18"/>
        <v>0</v>
      </c>
    </row>
    <row r="92" spans="1:17" hidden="1" x14ac:dyDescent="0.25">
      <c r="A92" t="str">
        <f>'Year 5'!A21</f>
        <v>Staff Name, Title</v>
      </c>
      <c r="B92" s="36">
        <f>'Year 5'!F21</f>
        <v>0</v>
      </c>
      <c r="C92" s="36">
        <f>'Year 5'!H21</f>
        <v>0</v>
      </c>
      <c r="D92" s="36">
        <f>'Year 5'!J21</f>
        <v>0</v>
      </c>
      <c r="E92" s="36">
        <f>'Year 5'!L21</f>
        <v>0</v>
      </c>
      <c r="F92" s="36">
        <f>'Year 5'!N21</f>
        <v>0</v>
      </c>
      <c r="G92" s="36">
        <f>'Year 5'!P21</f>
        <v>0</v>
      </c>
      <c r="H92" s="36">
        <f>'Year 5'!R21</f>
        <v>0</v>
      </c>
      <c r="I92" s="36">
        <f>'Year 5'!T21</f>
        <v>0</v>
      </c>
      <c r="J92" s="36">
        <f>'Year 5'!V21</f>
        <v>0</v>
      </c>
      <c r="K92" s="36">
        <f>'Year 5'!X21</f>
        <v>0</v>
      </c>
      <c r="L92" s="36">
        <f>'Year 5'!Z21</f>
        <v>0</v>
      </c>
      <c r="M92" s="49">
        <f>'Year 5'!AB21</f>
        <v>0</v>
      </c>
      <c r="N92" s="49">
        <f>'Year 5'!AD21</f>
        <v>0</v>
      </c>
      <c r="O92" s="36">
        <f t="shared" si="16"/>
        <v>0</v>
      </c>
      <c r="P92" s="38">
        <f t="shared" si="17"/>
        <v>0</v>
      </c>
      <c r="Q92" s="39">
        <f t="shared" si="18"/>
        <v>0</v>
      </c>
    </row>
    <row r="93" spans="1:17" hidden="1" x14ac:dyDescent="0.25">
      <c r="A93" t="str">
        <f>'Year 5'!A22</f>
        <v>Staff Name, Title</v>
      </c>
      <c r="B93" s="36">
        <f>'Year 5'!F22</f>
        <v>0</v>
      </c>
      <c r="C93" s="36">
        <f>'Year 5'!H22</f>
        <v>0</v>
      </c>
      <c r="D93" s="36">
        <f>'Year 5'!J22</f>
        <v>0</v>
      </c>
      <c r="E93" s="36">
        <f>'Year 5'!L22</f>
        <v>0</v>
      </c>
      <c r="F93" s="36">
        <f>'Year 5'!N22</f>
        <v>0</v>
      </c>
      <c r="G93" s="36">
        <f>'Year 5'!P22</f>
        <v>0</v>
      </c>
      <c r="H93" s="36">
        <f>'Year 5'!R22</f>
        <v>0</v>
      </c>
      <c r="I93" s="36">
        <f>'Year 5'!T22</f>
        <v>0</v>
      </c>
      <c r="J93" s="36">
        <f>'Year 5'!V22</f>
        <v>0</v>
      </c>
      <c r="K93" s="36">
        <f>'Year 5'!X22</f>
        <v>0</v>
      </c>
      <c r="L93" s="36">
        <f>'Year 5'!Z22</f>
        <v>0</v>
      </c>
      <c r="M93" s="49">
        <f>'Year 5'!AB22</f>
        <v>0</v>
      </c>
      <c r="N93" s="49">
        <f>'Year 5'!AD22</f>
        <v>0</v>
      </c>
      <c r="O93" s="36">
        <f t="shared" si="16"/>
        <v>0</v>
      </c>
      <c r="P93" s="38">
        <f t="shared" si="17"/>
        <v>0</v>
      </c>
      <c r="Q93" s="39">
        <f t="shared" si="18"/>
        <v>0</v>
      </c>
    </row>
    <row r="94" spans="1:17" hidden="1" x14ac:dyDescent="0.25">
      <c r="A94" t="str">
        <f>'Year 5'!A23</f>
        <v>Staff Name, Title</v>
      </c>
      <c r="B94" s="36">
        <f>'Year 5'!F23</f>
        <v>0</v>
      </c>
      <c r="C94" s="36">
        <f>'Year 5'!H23</f>
        <v>0</v>
      </c>
      <c r="D94" s="36">
        <f>'Year 5'!J23</f>
        <v>0</v>
      </c>
      <c r="E94" s="36">
        <f>'Year 5'!L23</f>
        <v>0</v>
      </c>
      <c r="F94" s="36">
        <f>'Year 5'!N23</f>
        <v>0</v>
      </c>
      <c r="G94" s="36">
        <f>'Year 5'!P23</f>
        <v>0</v>
      </c>
      <c r="H94" s="36">
        <f>'Year 5'!R23</f>
        <v>0</v>
      </c>
      <c r="I94" s="36">
        <f>'Year 5'!T23</f>
        <v>0</v>
      </c>
      <c r="J94" s="36">
        <f>'Year 5'!V23</f>
        <v>0</v>
      </c>
      <c r="K94" s="36">
        <f>'Year 5'!X23</f>
        <v>0</v>
      </c>
      <c r="L94" s="36">
        <f>'Year 5'!Z23</f>
        <v>0</v>
      </c>
      <c r="M94" s="49">
        <f>'Year 5'!AB23</f>
        <v>0</v>
      </c>
      <c r="N94" s="49">
        <f>'Year 5'!AD23</f>
        <v>0</v>
      </c>
      <c r="O94" s="36">
        <f t="shared" si="16"/>
        <v>0</v>
      </c>
      <c r="P94" s="38">
        <f t="shared" si="17"/>
        <v>0</v>
      </c>
      <c r="Q94" s="39">
        <f t="shared" si="18"/>
        <v>0</v>
      </c>
    </row>
    <row r="95" spans="1:17" hidden="1" x14ac:dyDescent="0.25">
      <c r="A95" s="35" t="s">
        <v>29</v>
      </c>
      <c r="B95" s="40">
        <f>SUM(B80:B94)</f>
        <v>0</v>
      </c>
      <c r="C95" s="40">
        <f t="shared" ref="C95:O95" si="19">SUM(C80:C94)</f>
        <v>0</v>
      </c>
      <c r="D95" s="40">
        <f t="shared" si="19"/>
        <v>0</v>
      </c>
      <c r="E95" s="40">
        <f t="shared" si="19"/>
        <v>0</v>
      </c>
      <c r="F95" s="40">
        <f t="shared" si="19"/>
        <v>0</v>
      </c>
      <c r="G95" s="40">
        <f t="shared" si="19"/>
        <v>0</v>
      </c>
      <c r="H95" s="40">
        <f t="shared" si="19"/>
        <v>0</v>
      </c>
      <c r="I95" s="40">
        <f t="shared" si="19"/>
        <v>0</v>
      </c>
      <c r="J95" s="40">
        <f t="shared" si="19"/>
        <v>0</v>
      </c>
      <c r="K95" s="40">
        <f t="shared" si="19"/>
        <v>0</v>
      </c>
      <c r="L95" s="40">
        <f t="shared" si="19"/>
        <v>0</v>
      </c>
      <c r="M95" s="40">
        <f t="shared" si="19"/>
        <v>0</v>
      </c>
      <c r="N95" s="40">
        <f t="shared" si="19"/>
        <v>0</v>
      </c>
      <c r="O95" s="40">
        <f t="shared" si="19"/>
        <v>0</v>
      </c>
    </row>
  </sheetData>
  <sheetProtection algorithmName="SHA-512" hashValue="bU8uOSwX0WXkJqhr2bZnKTvMYxAGILp/Tt1pS0WxveyKw9ocFOYSsHssQz7xnQmRFsDD8S+5oqfcnsPN0DRvdA==" saltValue="cxnASTSUfx3x+bYY8s7VqQ==" spinCount="100000" sheet="1"/>
  <printOptions horizontalCentered="1"/>
  <pageMargins left="0.5" right="0.5"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52FE1-B5AF-4141-98A6-77C179452C4C}">
  <dimension ref="A4:G23"/>
  <sheetViews>
    <sheetView workbookViewId="0">
      <selection activeCell="B8" sqref="B8"/>
    </sheetView>
  </sheetViews>
  <sheetFormatPr defaultRowHeight="15" x14ac:dyDescent="0.25"/>
  <cols>
    <col min="1" max="1" width="25.85546875" bestFit="1" customWidth="1"/>
    <col min="2" max="7" width="13.85546875" customWidth="1"/>
    <col min="257" max="257" width="25.85546875" bestFit="1" customWidth="1"/>
    <col min="258" max="263" width="13.85546875" customWidth="1"/>
    <col min="513" max="513" width="25.85546875" bestFit="1" customWidth="1"/>
    <col min="514" max="519" width="13.85546875" customWidth="1"/>
    <col min="769" max="769" width="25.85546875" bestFit="1" customWidth="1"/>
    <col min="770" max="775" width="13.85546875" customWidth="1"/>
    <col min="1025" max="1025" width="25.85546875" bestFit="1" customWidth="1"/>
    <col min="1026" max="1031" width="13.85546875" customWidth="1"/>
    <col min="1281" max="1281" width="25.85546875" bestFit="1" customWidth="1"/>
    <col min="1282" max="1287" width="13.85546875" customWidth="1"/>
    <col min="1537" max="1537" width="25.85546875" bestFit="1" customWidth="1"/>
    <col min="1538" max="1543" width="13.85546875" customWidth="1"/>
    <col min="1793" max="1793" width="25.85546875" bestFit="1" customWidth="1"/>
    <col min="1794" max="1799" width="13.85546875" customWidth="1"/>
    <col min="2049" max="2049" width="25.85546875" bestFit="1" customWidth="1"/>
    <col min="2050" max="2055" width="13.85546875" customWidth="1"/>
    <col min="2305" max="2305" width="25.85546875" bestFit="1" customWidth="1"/>
    <col min="2306" max="2311" width="13.85546875" customWidth="1"/>
    <col min="2561" max="2561" width="25.85546875" bestFit="1" customWidth="1"/>
    <col min="2562" max="2567" width="13.85546875" customWidth="1"/>
    <col min="2817" max="2817" width="25.85546875" bestFit="1" customWidth="1"/>
    <col min="2818" max="2823" width="13.85546875" customWidth="1"/>
    <col min="3073" max="3073" width="25.85546875" bestFit="1" customWidth="1"/>
    <col min="3074" max="3079" width="13.85546875" customWidth="1"/>
    <col min="3329" max="3329" width="25.85546875" bestFit="1" customWidth="1"/>
    <col min="3330" max="3335" width="13.85546875" customWidth="1"/>
    <col min="3585" max="3585" width="25.85546875" bestFit="1" customWidth="1"/>
    <col min="3586" max="3591" width="13.85546875" customWidth="1"/>
    <col min="3841" max="3841" width="25.85546875" bestFit="1" customWidth="1"/>
    <col min="3842" max="3847" width="13.85546875" customWidth="1"/>
    <col min="4097" max="4097" width="25.85546875" bestFit="1" customWidth="1"/>
    <col min="4098" max="4103" width="13.85546875" customWidth="1"/>
    <col min="4353" max="4353" width="25.85546875" bestFit="1" customWidth="1"/>
    <col min="4354" max="4359" width="13.85546875" customWidth="1"/>
    <col min="4609" max="4609" width="25.85546875" bestFit="1" customWidth="1"/>
    <col min="4610" max="4615" width="13.85546875" customWidth="1"/>
    <col min="4865" max="4865" width="25.85546875" bestFit="1" customWidth="1"/>
    <col min="4866" max="4871" width="13.85546875" customWidth="1"/>
    <col min="5121" max="5121" width="25.85546875" bestFit="1" customWidth="1"/>
    <col min="5122" max="5127" width="13.85546875" customWidth="1"/>
    <col min="5377" max="5377" width="25.85546875" bestFit="1" customWidth="1"/>
    <col min="5378" max="5383" width="13.85546875" customWidth="1"/>
    <col min="5633" max="5633" width="25.85546875" bestFit="1" customWidth="1"/>
    <col min="5634" max="5639" width="13.85546875" customWidth="1"/>
    <col min="5889" max="5889" width="25.85546875" bestFit="1" customWidth="1"/>
    <col min="5890" max="5895" width="13.85546875" customWidth="1"/>
    <col min="6145" max="6145" width="25.85546875" bestFit="1" customWidth="1"/>
    <col min="6146" max="6151" width="13.85546875" customWidth="1"/>
    <col min="6401" max="6401" width="25.85546875" bestFit="1" customWidth="1"/>
    <col min="6402" max="6407" width="13.85546875" customWidth="1"/>
    <col min="6657" max="6657" width="25.85546875" bestFit="1" customWidth="1"/>
    <col min="6658" max="6663" width="13.85546875" customWidth="1"/>
    <col min="6913" max="6913" width="25.85546875" bestFit="1" customWidth="1"/>
    <col min="6914" max="6919" width="13.85546875" customWidth="1"/>
    <col min="7169" max="7169" width="25.85546875" bestFit="1" customWidth="1"/>
    <col min="7170" max="7175" width="13.85546875" customWidth="1"/>
    <col min="7425" max="7425" width="25.85546875" bestFit="1" customWidth="1"/>
    <col min="7426" max="7431" width="13.85546875" customWidth="1"/>
    <col min="7681" max="7681" width="25.85546875" bestFit="1" customWidth="1"/>
    <col min="7682" max="7687" width="13.85546875" customWidth="1"/>
    <col min="7937" max="7937" width="25.85546875" bestFit="1" customWidth="1"/>
    <col min="7938" max="7943" width="13.85546875" customWidth="1"/>
    <col min="8193" max="8193" width="25.85546875" bestFit="1" customWidth="1"/>
    <col min="8194" max="8199" width="13.85546875" customWidth="1"/>
    <col min="8449" max="8449" width="25.85546875" bestFit="1" customWidth="1"/>
    <col min="8450" max="8455" width="13.85546875" customWidth="1"/>
    <col min="8705" max="8705" width="25.85546875" bestFit="1" customWidth="1"/>
    <col min="8706" max="8711" width="13.85546875" customWidth="1"/>
    <col min="8961" max="8961" width="25.85546875" bestFit="1" customWidth="1"/>
    <col min="8962" max="8967" width="13.85546875" customWidth="1"/>
    <col min="9217" max="9217" width="25.85546875" bestFit="1" customWidth="1"/>
    <col min="9218" max="9223" width="13.85546875" customWidth="1"/>
    <col min="9473" max="9473" width="25.85546875" bestFit="1" customWidth="1"/>
    <col min="9474" max="9479" width="13.85546875" customWidth="1"/>
    <col min="9729" max="9729" width="25.85546875" bestFit="1" customWidth="1"/>
    <col min="9730" max="9735" width="13.85546875" customWidth="1"/>
    <col min="9985" max="9985" width="25.85546875" bestFit="1" customWidth="1"/>
    <col min="9986" max="9991" width="13.85546875" customWidth="1"/>
    <col min="10241" max="10241" width="25.85546875" bestFit="1" customWidth="1"/>
    <col min="10242" max="10247" width="13.85546875" customWidth="1"/>
    <col min="10497" max="10497" width="25.85546875" bestFit="1" customWidth="1"/>
    <col min="10498" max="10503" width="13.85546875" customWidth="1"/>
    <col min="10753" max="10753" width="25.85546875" bestFit="1" customWidth="1"/>
    <col min="10754" max="10759" width="13.85546875" customWidth="1"/>
    <col min="11009" max="11009" width="25.85546875" bestFit="1" customWidth="1"/>
    <col min="11010" max="11015" width="13.85546875" customWidth="1"/>
    <col min="11265" max="11265" width="25.85546875" bestFit="1" customWidth="1"/>
    <col min="11266" max="11271" width="13.85546875" customWidth="1"/>
    <col min="11521" max="11521" width="25.85546875" bestFit="1" customWidth="1"/>
    <col min="11522" max="11527" width="13.85546875" customWidth="1"/>
    <col min="11777" max="11777" width="25.85546875" bestFit="1" customWidth="1"/>
    <col min="11778" max="11783" width="13.85546875" customWidth="1"/>
    <col min="12033" max="12033" width="25.85546875" bestFit="1" customWidth="1"/>
    <col min="12034" max="12039" width="13.85546875" customWidth="1"/>
    <col min="12289" max="12289" width="25.85546875" bestFit="1" customWidth="1"/>
    <col min="12290" max="12295" width="13.85546875" customWidth="1"/>
    <col min="12545" max="12545" width="25.85546875" bestFit="1" customWidth="1"/>
    <col min="12546" max="12551" width="13.85546875" customWidth="1"/>
    <col min="12801" max="12801" width="25.85546875" bestFit="1" customWidth="1"/>
    <col min="12802" max="12807" width="13.85546875" customWidth="1"/>
    <col min="13057" max="13057" width="25.85546875" bestFit="1" customWidth="1"/>
    <col min="13058" max="13063" width="13.85546875" customWidth="1"/>
    <col min="13313" max="13313" width="25.85546875" bestFit="1" customWidth="1"/>
    <col min="13314" max="13319" width="13.85546875" customWidth="1"/>
    <col min="13569" max="13569" width="25.85546875" bestFit="1" customWidth="1"/>
    <col min="13570" max="13575" width="13.85546875" customWidth="1"/>
    <col min="13825" max="13825" width="25.85546875" bestFit="1" customWidth="1"/>
    <col min="13826" max="13831" width="13.85546875" customWidth="1"/>
    <col min="14081" max="14081" width="25.85546875" bestFit="1" customWidth="1"/>
    <col min="14082" max="14087" width="13.85546875" customWidth="1"/>
    <col min="14337" max="14337" width="25.85546875" bestFit="1" customWidth="1"/>
    <col min="14338" max="14343" width="13.85546875" customWidth="1"/>
    <col min="14593" max="14593" width="25.85546875" bestFit="1" customWidth="1"/>
    <col min="14594" max="14599" width="13.85546875" customWidth="1"/>
    <col min="14849" max="14849" width="25.85546875" bestFit="1" customWidth="1"/>
    <col min="14850" max="14855" width="13.85546875" customWidth="1"/>
    <col min="15105" max="15105" width="25.85546875" bestFit="1" customWidth="1"/>
    <col min="15106" max="15111" width="13.85546875" customWidth="1"/>
    <col min="15361" max="15361" width="25.85546875" bestFit="1" customWidth="1"/>
    <col min="15362" max="15367" width="13.85546875" customWidth="1"/>
    <col min="15617" max="15617" width="25.85546875" bestFit="1" customWidth="1"/>
    <col min="15618" max="15623" width="13.85546875" customWidth="1"/>
    <col min="15873" max="15873" width="25.85546875" bestFit="1" customWidth="1"/>
    <col min="15874" max="15879" width="13.85546875" customWidth="1"/>
    <col min="16129" max="16129" width="25.85546875" bestFit="1" customWidth="1"/>
    <col min="16130" max="16135" width="13.85546875" customWidth="1"/>
  </cols>
  <sheetData>
    <row r="4" spans="1:7" x14ac:dyDescent="0.25">
      <c r="A4" s="138" t="s">
        <v>7</v>
      </c>
      <c r="B4" s="138"/>
      <c r="C4" s="138"/>
      <c r="D4" s="138"/>
      <c r="E4" s="138"/>
      <c r="F4" s="138"/>
      <c r="G4" s="138"/>
    </row>
    <row r="5" spans="1:7" x14ac:dyDescent="0.25">
      <c r="A5" s="81"/>
      <c r="B5" s="81"/>
      <c r="C5" s="81"/>
      <c r="D5" s="81"/>
      <c r="E5" s="81"/>
      <c r="F5" s="81"/>
      <c r="G5" s="81"/>
    </row>
    <row r="6" spans="1:7" x14ac:dyDescent="0.25">
      <c r="A6" s="82" t="s">
        <v>8</v>
      </c>
      <c r="B6" s="82" t="s">
        <v>9</v>
      </c>
      <c r="C6" s="82" t="s">
        <v>10</v>
      </c>
      <c r="D6" s="82" t="s">
        <v>11</v>
      </c>
      <c r="E6" s="82" t="s">
        <v>12</v>
      </c>
      <c r="F6" s="82" t="s">
        <v>13</v>
      </c>
      <c r="G6" s="82" t="s">
        <v>14</v>
      </c>
    </row>
    <row r="7" spans="1:7" x14ac:dyDescent="0.25">
      <c r="A7" s="83" t="s">
        <v>15</v>
      </c>
      <c r="B7" s="84">
        <f>+Summary!G24</f>
        <v>0</v>
      </c>
      <c r="C7" s="84">
        <f>+Summary!J24</f>
        <v>0</v>
      </c>
      <c r="D7" s="84">
        <f>+Summary!M24</f>
        <v>0</v>
      </c>
      <c r="E7" s="84">
        <f>+Summary!P24</f>
        <v>0</v>
      </c>
      <c r="F7" s="84">
        <f>+Summary!S24</f>
        <v>0</v>
      </c>
      <c r="G7" s="84">
        <f>+Summary!V24</f>
        <v>0</v>
      </c>
    </row>
    <row r="8" spans="1:7" x14ac:dyDescent="0.25">
      <c r="A8" s="83" t="s">
        <v>16</v>
      </c>
      <c r="B8" s="86">
        <f>+Summary!G26</f>
        <v>0</v>
      </c>
      <c r="C8" s="86">
        <f>+Summary!J26</f>
        <v>0</v>
      </c>
      <c r="D8" s="86">
        <f>+Summary!M26</f>
        <v>0</v>
      </c>
      <c r="E8" s="86">
        <f>+Summary!P26</f>
        <v>0</v>
      </c>
      <c r="F8" s="86">
        <f>+Summary!S26</f>
        <v>0</v>
      </c>
      <c r="G8" s="86">
        <f>+Summary!V26</f>
        <v>0</v>
      </c>
    </row>
    <row r="9" spans="1:7" x14ac:dyDescent="0.25">
      <c r="A9" s="83" t="s">
        <v>17</v>
      </c>
      <c r="B9" s="86">
        <f>+Summary!G31</f>
        <v>0</v>
      </c>
      <c r="C9" s="86">
        <f>+Summary!J31</f>
        <v>0</v>
      </c>
      <c r="D9" s="86">
        <f>+Summary!M31</f>
        <v>0</v>
      </c>
      <c r="E9" s="86">
        <f>+Summary!P31</f>
        <v>0</v>
      </c>
      <c r="F9" s="86">
        <f>+Summary!S31</f>
        <v>0</v>
      </c>
      <c r="G9" s="86">
        <f>+Summary!V31</f>
        <v>0</v>
      </c>
    </row>
    <row r="10" spans="1:7" x14ac:dyDescent="0.25">
      <c r="A10" s="83" t="s">
        <v>18</v>
      </c>
      <c r="B10" s="87">
        <v>0</v>
      </c>
      <c r="C10" s="87">
        <v>0</v>
      </c>
      <c r="D10" s="87">
        <v>0</v>
      </c>
      <c r="E10" s="87">
        <v>0</v>
      </c>
      <c r="F10" s="87">
        <v>0</v>
      </c>
      <c r="G10" s="87">
        <v>0</v>
      </c>
    </row>
    <row r="11" spans="1:7" x14ac:dyDescent="0.25">
      <c r="A11" s="83" t="s">
        <v>19</v>
      </c>
      <c r="B11" s="86">
        <f>+Summary!G32</f>
        <v>0</v>
      </c>
      <c r="C11" s="86">
        <f>+Summary!J32</f>
        <v>0</v>
      </c>
      <c r="D11" s="86">
        <f>+Summary!M32</f>
        <v>0</v>
      </c>
      <c r="E11" s="86">
        <f>+Summary!P32</f>
        <v>0</v>
      </c>
      <c r="F11" s="86">
        <f>+Summary!S32</f>
        <v>0</v>
      </c>
      <c r="G11" s="86">
        <f>+Summary!V32</f>
        <v>0</v>
      </c>
    </row>
    <row r="12" spans="1:7" x14ac:dyDescent="0.25">
      <c r="A12" s="83" t="s">
        <v>20</v>
      </c>
      <c r="B12" s="87">
        <v>0</v>
      </c>
      <c r="C12" s="87">
        <v>0</v>
      </c>
      <c r="D12" s="87">
        <v>0</v>
      </c>
      <c r="E12" s="87">
        <v>0</v>
      </c>
      <c r="F12" s="87">
        <v>0</v>
      </c>
      <c r="G12" s="87">
        <v>0</v>
      </c>
    </row>
    <row r="13" spans="1:7" x14ac:dyDescent="0.25">
      <c r="A13" s="83" t="s">
        <v>21</v>
      </c>
      <c r="B13" s="86">
        <v>0</v>
      </c>
      <c r="C13" s="86">
        <v>0</v>
      </c>
      <c r="D13" s="86">
        <v>0</v>
      </c>
      <c r="E13" s="86">
        <v>0</v>
      </c>
      <c r="F13" s="86">
        <v>0</v>
      </c>
      <c r="G13" s="86">
        <v>0</v>
      </c>
    </row>
    <row r="14" spans="1:7" x14ac:dyDescent="0.25">
      <c r="A14" s="83" t="s">
        <v>22</v>
      </c>
      <c r="B14" s="86" t="e">
        <f>SUM(Summary!G33:G39)</f>
        <v>#REF!</v>
      </c>
      <c r="C14" s="86">
        <f>SUM(Summary!J33:J39)</f>
        <v>0</v>
      </c>
      <c r="D14" s="86">
        <f>SUM(Summary!M33:M39)</f>
        <v>0</v>
      </c>
      <c r="E14" s="86">
        <f>SUM(Summary!P33:P39)</f>
        <v>0</v>
      </c>
      <c r="F14" s="86">
        <f>SUM(Summary!S33:S39)</f>
        <v>0</v>
      </c>
      <c r="G14" s="86" t="e">
        <f>SUM(Summary!V33:V39)</f>
        <v>#REF!</v>
      </c>
    </row>
    <row r="15" spans="1:7" x14ac:dyDescent="0.25">
      <c r="A15" s="83" t="s">
        <v>23</v>
      </c>
      <c r="B15" s="86" t="e">
        <f>+Summary!G42</f>
        <v>#REF!</v>
      </c>
      <c r="C15" s="86">
        <f>+Summary!J42</f>
        <v>0</v>
      </c>
      <c r="D15" s="86">
        <f>+Summary!M42</f>
        <v>0</v>
      </c>
      <c r="E15" s="86">
        <f>+Summary!P42</f>
        <v>0</v>
      </c>
      <c r="F15" s="86">
        <f>+Summary!S42</f>
        <v>0</v>
      </c>
      <c r="G15" s="86" t="e">
        <f>+Summary!V42</f>
        <v>#REF!</v>
      </c>
    </row>
    <row r="16" spans="1:7" x14ac:dyDescent="0.25">
      <c r="A16" s="83" t="s">
        <v>24</v>
      </c>
      <c r="B16" s="86">
        <f>+Summary!G44</f>
        <v>0</v>
      </c>
      <c r="C16" s="86">
        <f>+Summary!J44</f>
        <v>0</v>
      </c>
      <c r="D16" s="86">
        <f>+Summary!M44</f>
        <v>0</v>
      </c>
      <c r="E16" s="86">
        <f>+Summary!P44</f>
        <v>0</v>
      </c>
      <c r="F16" s="86">
        <f>+Summary!S44</f>
        <v>0</v>
      </c>
      <c r="G16" s="86">
        <f>+Summary!V44</f>
        <v>0</v>
      </c>
    </row>
    <row r="17" spans="1:7" x14ac:dyDescent="0.25">
      <c r="A17" s="88" t="s">
        <v>25</v>
      </c>
      <c r="B17" s="85" t="e">
        <f>+Summary!G48</f>
        <v>#REF!</v>
      </c>
      <c r="C17" s="85">
        <f>+Summary!J48</f>
        <v>0</v>
      </c>
      <c r="D17" s="85">
        <f>+Summary!M48</f>
        <v>0</v>
      </c>
      <c r="E17" s="85">
        <f>+Summary!P48</f>
        <v>0</v>
      </c>
      <c r="F17" s="85">
        <f>+Summary!S48</f>
        <v>0</v>
      </c>
      <c r="G17" s="85" t="e">
        <f>+Summary!V48</f>
        <v>#REF!</v>
      </c>
    </row>
    <row r="18" spans="1:7" x14ac:dyDescent="0.25">
      <c r="G18" s="35"/>
    </row>
    <row r="19" spans="1:7" x14ac:dyDescent="0.25">
      <c r="G19" s="35"/>
    </row>
    <row r="20" spans="1:7" x14ac:dyDescent="0.25">
      <c r="G20" s="35"/>
    </row>
    <row r="21" spans="1:7" x14ac:dyDescent="0.25">
      <c r="G21" s="35"/>
    </row>
    <row r="22" spans="1:7" x14ac:dyDescent="0.25">
      <c r="G22" s="35"/>
    </row>
    <row r="23" spans="1:7" x14ac:dyDescent="0.25">
      <c r="G23" s="35"/>
    </row>
  </sheetData>
  <sheetProtection algorithmName="SHA-512" hashValue="NG6lYwN1ddiXZj/6yZjfmrmz/Yd78aZrd60CQMnXnDPtc2V7H8uRGvhFnOMToY0fIcN/Kf9CRclQGn5ZK2zlBQ==" saltValue="MoCRVrcOn2x5SCp6wuDaXw==" spinCount="100000" sheet="1" objects="1" scenarios="1"/>
  <mergeCells count="1">
    <mergeCell ref="A4:G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7"/>
  <sheetViews>
    <sheetView topLeftCell="A14" workbookViewId="0">
      <selection activeCell="G31" sqref="G31"/>
    </sheetView>
  </sheetViews>
  <sheetFormatPr defaultRowHeight="15" x14ac:dyDescent="0.25"/>
  <cols>
    <col min="1" max="1" width="42.140625" customWidth="1"/>
    <col min="2" max="2" width="1.7109375" customWidth="1"/>
    <col min="3" max="3" width="10.28515625" bestFit="1" customWidth="1"/>
    <col min="4" max="4" width="1.7109375" customWidth="1"/>
    <col min="5" max="5" width="12.42578125" customWidth="1"/>
    <col min="6" max="6" width="11.5703125" bestFit="1" customWidth="1"/>
    <col min="7" max="7" width="15.42578125" style="36" customWidth="1"/>
    <col min="8" max="8" width="1.7109375" customWidth="1"/>
    <col min="9" max="9" width="12.85546875" hidden="1" customWidth="1"/>
    <col min="10" max="10" width="15.42578125" style="36" hidden="1" customWidth="1"/>
    <col min="11" max="11" width="1.7109375" hidden="1" customWidth="1"/>
    <col min="12" max="12" width="12.85546875" hidden="1" customWidth="1"/>
    <col min="13" max="13" width="15.42578125" style="36" hidden="1" customWidth="1"/>
    <col min="14" max="14" width="1.7109375" hidden="1" customWidth="1"/>
    <col min="15" max="15" width="12.85546875" hidden="1" customWidth="1"/>
    <col min="16" max="16" width="15.42578125" style="36" hidden="1" customWidth="1"/>
    <col min="17" max="17" width="1.7109375" hidden="1" customWidth="1"/>
    <col min="18" max="18" width="12.85546875" hidden="1" customWidth="1"/>
    <col min="19" max="19" width="15.42578125" style="36" hidden="1" customWidth="1"/>
    <col min="20" max="20" width="1.7109375" hidden="1" customWidth="1"/>
    <col min="21" max="21" width="12.85546875" hidden="1" customWidth="1"/>
    <col min="22" max="22" width="15.7109375" style="36" hidden="1" customWidth="1"/>
    <col min="23" max="23" width="1.7109375" hidden="1" customWidth="1"/>
    <col min="27" max="27" width="18.85546875" customWidth="1"/>
  </cols>
  <sheetData>
    <row r="1" spans="1:26" x14ac:dyDescent="0.25">
      <c r="A1" s="8" t="s">
        <v>26</v>
      </c>
      <c r="E1" s="72" t="str">
        <f>'Year 1'!E2</f>
        <v>Innovation Team Name</v>
      </c>
      <c r="F1" s="8"/>
      <c r="G1" s="20"/>
      <c r="I1" s="8"/>
      <c r="J1" s="15"/>
      <c r="L1" s="8"/>
      <c r="M1" s="15"/>
      <c r="O1" s="8"/>
      <c r="P1" s="15"/>
      <c r="R1" s="8"/>
      <c r="S1" s="15"/>
      <c r="U1" s="8"/>
      <c r="V1" s="15"/>
    </row>
    <row r="2" spans="1:26" x14ac:dyDescent="0.25">
      <c r="A2" s="8" t="s">
        <v>27</v>
      </c>
      <c r="E2" s="72" t="str">
        <f>'Year 1'!E3</f>
        <v>Breakthrough Accelerator: Cohort 3 Innovation Team</v>
      </c>
      <c r="F2" s="8"/>
      <c r="G2" s="20"/>
      <c r="I2" s="8"/>
      <c r="J2" s="15"/>
      <c r="L2" s="8"/>
      <c r="M2" s="15"/>
      <c r="O2" s="8"/>
      <c r="P2" s="15"/>
      <c r="R2" s="8"/>
      <c r="S2" s="15"/>
      <c r="U2" s="8"/>
      <c r="V2" s="15"/>
    </row>
    <row r="3" spans="1:26" x14ac:dyDescent="0.25">
      <c r="A3" s="8" t="s">
        <v>28</v>
      </c>
      <c r="E3" s="73" t="str">
        <f>+V6</f>
        <v>08/11/2025 - MM/DD/YYYY</v>
      </c>
      <c r="F3" s="8"/>
      <c r="G3" s="20"/>
      <c r="I3" s="8"/>
      <c r="J3" s="15"/>
      <c r="L3" s="8"/>
      <c r="M3" s="15"/>
      <c r="O3" s="8"/>
      <c r="P3" s="15"/>
      <c r="R3" s="8"/>
      <c r="S3" s="15"/>
      <c r="U3" s="8"/>
      <c r="V3" s="15"/>
    </row>
    <row r="5" spans="1:26" x14ac:dyDescent="0.25">
      <c r="A5" s="10"/>
      <c r="B5" s="11"/>
      <c r="C5" s="11"/>
      <c r="D5" s="11"/>
      <c r="F5" s="10"/>
      <c r="G5" s="16" t="s">
        <v>9</v>
      </c>
      <c r="H5" s="11"/>
      <c r="I5" s="10"/>
      <c r="J5" s="16" t="s">
        <v>10</v>
      </c>
      <c r="K5" s="11"/>
      <c r="L5" s="10"/>
      <c r="M5" s="16" t="s">
        <v>11</v>
      </c>
      <c r="N5" s="11"/>
      <c r="O5" s="10"/>
      <c r="P5" s="16" t="s">
        <v>12</v>
      </c>
      <c r="Q5" s="11"/>
      <c r="R5" s="10"/>
      <c r="S5" s="16" t="s">
        <v>13</v>
      </c>
      <c r="T5" s="11"/>
      <c r="U5" s="10"/>
      <c r="V5" s="16" t="s">
        <v>29</v>
      </c>
      <c r="W5" s="11"/>
    </row>
    <row r="6" spans="1:26" s="80" customFormat="1" ht="31.5" customHeight="1" x14ac:dyDescent="0.25">
      <c r="A6" s="78"/>
      <c r="B6" s="11"/>
      <c r="C6" s="11"/>
      <c r="D6" s="11"/>
      <c r="E6" s="27" t="s">
        <v>9</v>
      </c>
      <c r="F6" s="78"/>
      <c r="G6" s="79" t="str">
        <f>'Year 1'!E4</f>
        <v>08/11/2025 - 05/31/2026</v>
      </c>
      <c r="H6" s="11"/>
      <c r="I6" s="78"/>
      <c r="J6" s="79" t="str">
        <f>'Year 2'!E3</f>
        <v>MM/DD/YYYY - MM/DD/YYYY</v>
      </c>
      <c r="K6" s="11"/>
      <c r="L6" s="78"/>
      <c r="M6" s="79" t="str">
        <f>'Year 3'!E3</f>
        <v>MM/DD/YYYY - MM/DD/YYYY</v>
      </c>
      <c r="N6" s="11"/>
      <c r="O6" s="78"/>
      <c r="P6" s="79" t="str">
        <f>'Year 4'!E3</f>
        <v>MM/DD/YYYY - MM/DD/YYYY</v>
      </c>
      <c r="Q6" s="11"/>
      <c r="R6" s="78"/>
      <c r="S6" s="79" t="str">
        <f>'Year 5'!E3</f>
        <v>MM/DD/YYYY - MM/DD/YYYY</v>
      </c>
      <c r="T6" s="11"/>
      <c r="U6" s="78"/>
      <c r="V6" s="16" t="str">
        <f>CONCATENATE(LEFT(G6,11),"-",(RIGHT(S6,11)))</f>
        <v>08/11/2025 - MM/DD/YYYY</v>
      </c>
      <c r="W6" s="11"/>
    </row>
    <row r="7" spans="1:26" x14ac:dyDescent="0.25">
      <c r="B7" s="3"/>
      <c r="C7" s="3"/>
      <c r="D7" s="3"/>
      <c r="E7" s="27" t="s">
        <v>30</v>
      </c>
      <c r="G7" s="17"/>
      <c r="H7" s="3"/>
      <c r="J7" s="17"/>
      <c r="K7" s="3"/>
      <c r="M7" s="17"/>
      <c r="N7" s="3"/>
      <c r="P7" s="17"/>
      <c r="Q7" s="3"/>
      <c r="S7" s="17"/>
      <c r="T7" s="3"/>
      <c r="V7" s="17"/>
      <c r="W7" s="3"/>
    </row>
    <row r="8" spans="1:26" ht="15.75" x14ac:dyDescent="0.25">
      <c r="A8" s="4" t="s">
        <v>31</v>
      </c>
      <c r="B8" s="25"/>
      <c r="C8" s="25"/>
      <c r="D8" s="25"/>
      <c r="E8" s="27" t="s">
        <v>32</v>
      </c>
      <c r="F8" s="24" t="s">
        <v>33</v>
      </c>
      <c r="G8" s="26"/>
      <c r="H8" s="25"/>
      <c r="I8" s="24" t="s">
        <v>33</v>
      </c>
      <c r="J8" s="26"/>
      <c r="K8" s="25"/>
      <c r="L8" s="24" t="s">
        <v>33</v>
      </c>
      <c r="M8" s="26"/>
      <c r="N8" s="25"/>
      <c r="O8" s="24" t="s">
        <v>33</v>
      </c>
      <c r="P8" s="26"/>
      <c r="Q8" s="25"/>
      <c r="R8" s="24" t="s">
        <v>33</v>
      </c>
      <c r="S8" s="26"/>
      <c r="T8" s="5"/>
      <c r="U8" s="24" t="s">
        <v>33</v>
      </c>
      <c r="V8" s="17"/>
      <c r="W8" s="3"/>
      <c r="X8" s="2"/>
      <c r="Y8" s="2"/>
      <c r="Z8" s="2"/>
    </row>
    <row r="9" spans="1:26" ht="15.75" x14ac:dyDescent="0.25">
      <c r="A9" s="13" t="str">
        <f>'Year 1'!A10</f>
        <v>Staff Name, Title</v>
      </c>
      <c r="B9" s="14"/>
      <c r="C9" s="14"/>
      <c r="D9" s="14"/>
      <c r="E9" s="56">
        <f>'Year 1'!E10</f>
        <v>0</v>
      </c>
      <c r="F9" s="77">
        <f>'Year 1'!AG10</f>
        <v>0</v>
      </c>
      <c r="G9" s="74">
        <f>'Year 1'!AH10</f>
        <v>0</v>
      </c>
      <c r="H9" s="14"/>
      <c r="I9" s="77">
        <f>'Year 2'!AF9</f>
        <v>0</v>
      </c>
      <c r="J9" s="74">
        <f>'Year 2'!AG9</f>
        <v>0</v>
      </c>
      <c r="K9" s="14"/>
      <c r="L9" s="77">
        <f>'Year 3'!AF9</f>
        <v>0</v>
      </c>
      <c r="M9" s="74">
        <f>'Year 3'!AG9</f>
        <v>0</v>
      </c>
      <c r="N9" s="14"/>
      <c r="O9" s="77">
        <f>'Year 4'!AF9</f>
        <v>0</v>
      </c>
      <c r="P9" s="74">
        <f>'Year 4'!AG9</f>
        <v>0</v>
      </c>
      <c r="Q9" s="14"/>
      <c r="R9" s="77">
        <f>'Year 5'!AF9</f>
        <v>0</v>
      </c>
      <c r="S9" s="74">
        <f>'Year 5'!AG9</f>
        <v>0</v>
      </c>
      <c r="T9" s="14"/>
      <c r="U9" s="77">
        <f>F9+I9+L9+O9+R9</f>
        <v>0</v>
      </c>
      <c r="V9" s="76">
        <f t="shared" ref="V9:V23" si="0">ROUND((G9+J9+M9+P9+S9),0)</f>
        <v>0</v>
      </c>
      <c r="W9" s="3"/>
      <c r="X9" s="2"/>
      <c r="Y9" s="2"/>
      <c r="Z9" s="2"/>
    </row>
    <row r="10" spans="1:26" ht="15.75" x14ac:dyDescent="0.25">
      <c r="A10" s="13" t="str">
        <f>'Year 1'!A11</f>
        <v>Staff Name, Title</v>
      </c>
      <c r="B10" s="6"/>
      <c r="C10" s="6"/>
      <c r="D10" s="6"/>
      <c r="E10" s="56">
        <f>'Year 1'!E11</f>
        <v>0</v>
      </c>
      <c r="F10" s="77">
        <f>'Year 1'!AG11</f>
        <v>0</v>
      </c>
      <c r="G10" s="54">
        <f>'Year 1'!AH11</f>
        <v>0</v>
      </c>
      <c r="H10" s="6"/>
      <c r="I10" s="77">
        <f>'Year 2'!AF10</f>
        <v>0</v>
      </c>
      <c r="J10" s="54">
        <f>'Year 2'!AG10</f>
        <v>0</v>
      </c>
      <c r="K10" s="54"/>
      <c r="L10" s="77">
        <f>'Year 3'!AF10</f>
        <v>0</v>
      </c>
      <c r="M10" s="54">
        <f>'Year 3'!AG10</f>
        <v>0</v>
      </c>
      <c r="N10" s="54"/>
      <c r="O10" s="77">
        <f>'Year 4'!AF10</f>
        <v>0</v>
      </c>
      <c r="P10" s="54">
        <f>'Year 4'!AG10</f>
        <v>0</v>
      </c>
      <c r="Q10" s="54"/>
      <c r="R10" s="77">
        <f>'Year 5'!AF10</f>
        <v>0</v>
      </c>
      <c r="S10" s="54">
        <f>'Year 5'!AG10</f>
        <v>0</v>
      </c>
      <c r="T10" s="54"/>
      <c r="U10" s="77">
        <f t="shared" ref="U10:U23" si="1">F10+I10+L10+O10+R10</f>
        <v>0</v>
      </c>
      <c r="V10" s="65">
        <f t="shared" si="0"/>
        <v>0</v>
      </c>
      <c r="W10" s="3"/>
      <c r="X10" s="2"/>
      <c r="Y10" s="2"/>
      <c r="Z10" s="2"/>
    </row>
    <row r="11" spans="1:26" ht="15.75" x14ac:dyDescent="0.25">
      <c r="A11" s="13" t="str">
        <f>'Year 1'!A12</f>
        <v>Staff Name, Title</v>
      </c>
      <c r="B11" s="6"/>
      <c r="C11" s="6"/>
      <c r="D11" s="6"/>
      <c r="E11" s="56">
        <f>'Year 1'!E12</f>
        <v>0</v>
      </c>
      <c r="F11" s="77">
        <f>'Year 1'!AG12</f>
        <v>0</v>
      </c>
      <c r="G11" s="54">
        <f>'Year 1'!AH12</f>
        <v>0</v>
      </c>
      <c r="H11" s="6"/>
      <c r="I11" s="77">
        <f>'Year 2'!AF11</f>
        <v>0</v>
      </c>
      <c r="J11" s="54">
        <f>'Year 2'!AG11</f>
        <v>0</v>
      </c>
      <c r="K11" s="54"/>
      <c r="L11" s="77">
        <f>'Year 3'!AF11</f>
        <v>0</v>
      </c>
      <c r="M11" s="54">
        <f>'Year 3'!AG11</f>
        <v>0</v>
      </c>
      <c r="N11" s="54"/>
      <c r="O11" s="77">
        <f>'Year 4'!AF11</f>
        <v>0</v>
      </c>
      <c r="P11" s="54">
        <f>'Year 4'!AG11</f>
        <v>0</v>
      </c>
      <c r="Q11" s="54"/>
      <c r="R11" s="77">
        <f>'Year 5'!AF11</f>
        <v>0</v>
      </c>
      <c r="S11" s="54">
        <f>'Year 5'!AG11</f>
        <v>0</v>
      </c>
      <c r="T11" s="54"/>
      <c r="U11" s="77">
        <f t="shared" si="1"/>
        <v>0</v>
      </c>
      <c r="V11" s="65">
        <f t="shared" si="0"/>
        <v>0</v>
      </c>
      <c r="W11" s="3"/>
      <c r="X11" s="2"/>
      <c r="Y11" s="2"/>
      <c r="Z11" s="2"/>
    </row>
    <row r="12" spans="1:26" ht="15.75" x14ac:dyDescent="0.25">
      <c r="A12" s="13" t="str">
        <f>'Year 1'!A13</f>
        <v>Staff Name, Title</v>
      </c>
      <c r="B12" s="6"/>
      <c r="C12" s="6"/>
      <c r="D12" s="6"/>
      <c r="E12" s="56">
        <f>'Year 1'!E13</f>
        <v>0</v>
      </c>
      <c r="F12" s="77">
        <f>'Year 1'!AG13</f>
        <v>0</v>
      </c>
      <c r="G12" s="54">
        <f>'Year 1'!AH13</f>
        <v>0</v>
      </c>
      <c r="H12" s="6"/>
      <c r="I12" s="77">
        <f>'Year 2'!AF12</f>
        <v>0</v>
      </c>
      <c r="J12" s="54">
        <f>'Year 2'!AG12</f>
        <v>0</v>
      </c>
      <c r="K12" s="54"/>
      <c r="L12" s="77">
        <f>'Year 3'!AF12</f>
        <v>0</v>
      </c>
      <c r="M12" s="54">
        <f>'Year 3'!AG12</f>
        <v>0</v>
      </c>
      <c r="N12" s="54"/>
      <c r="O12" s="77">
        <f>'Year 4'!AF12</f>
        <v>0</v>
      </c>
      <c r="P12" s="54">
        <f>'Year 4'!AG12</f>
        <v>0</v>
      </c>
      <c r="Q12" s="54"/>
      <c r="R12" s="77">
        <f>'Year 5'!AF12</f>
        <v>0</v>
      </c>
      <c r="S12" s="54">
        <f>'Year 5'!AG12</f>
        <v>0</v>
      </c>
      <c r="T12" s="54"/>
      <c r="U12" s="77">
        <f t="shared" si="1"/>
        <v>0</v>
      </c>
      <c r="V12" s="65">
        <f t="shared" si="0"/>
        <v>0</v>
      </c>
      <c r="W12" s="3"/>
      <c r="X12" s="2"/>
      <c r="Y12" s="2"/>
      <c r="Z12" s="2"/>
    </row>
    <row r="13" spans="1:26" ht="15.75" x14ac:dyDescent="0.25">
      <c r="A13" s="13" t="str">
        <f>'Year 1'!A14</f>
        <v>Staff Name, Title</v>
      </c>
      <c r="B13" s="14"/>
      <c r="C13" s="14"/>
      <c r="D13" s="14"/>
      <c r="E13" s="56">
        <f>'Year 1'!E14</f>
        <v>0</v>
      </c>
      <c r="F13" s="77">
        <f>'Year 1'!AG14</f>
        <v>0</v>
      </c>
      <c r="G13" s="54">
        <f>'Year 1'!AH14</f>
        <v>0</v>
      </c>
      <c r="H13" s="14"/>
      <c r="I13" s="77">
        <f>'Year 2'!AF13</f>
        <v>0</v>
      </c>
      <c r="J13" s="54">
        <f>'Year 2'!AG13</f>
        <v>0</v>
      </c>
      <c r="K13" s="54"/>
      <c r="L13" s="77">
        <f>'Year 3'!AF13</f>
        <v>0</v>
      </c>
      <c r="M13" s="54">
        <f>'Year 3'!AG13</f>
        <v>0</v>
      </c>
      <c r="N13" s="54"/>
      <c r="O13" s="77">
        <f>'Year 4'!AF13</f>
        <v>0</v>
      </c>
      <c r="P13" s="54">
        <f>'Year 4'!AG13</f>
        <v>0</v>
      </c>
      <c r="Q13" s="54"/>
      <c r="R13" s="77">
        <f>'Year 5'!AF13</f>
        <v>0</v>
      </c>
      <c r="S13" s="54">
        <f>'Year 5'!AG13</f>
        <v>0</v>
      </c>
      <c r="T13" s="54"/>
      <c r="U13" s="77">
        <f t="shared" si="1"/>
        <v>0</v>
      </c>
      <c r="V13" s="65">
        <f t="shared" si="0"/>
        <v>0</v>
      </c>
      <c r="W13" s="3"/>
      <c r="X13" s="2"/>
      <c r="Y13" s="2"/>
      <c r="Z13" s="2"/>
    </row>
    <row r="14" spans="1:26" ht="15.75" x14ac:dyDescent="0.25">
      <c r="A14" s="13" t="str">
        <f>'Year 1'!A15</f>
        <v>Staff Name, Title</v>
      </c>
      <c r="B14" s="6"/>
      <c r="C14" s="6"/>
      <c r="D14" s="6"/>
      <c r="E14" s="56">
        <f>'Year 1'!E15</f>
        <v>0</v>
      </c>
      <c r="F14" s="77">
        <f>'Year 1'!AG15</f>
        <v>0</v>
      </c>
      <c r="G14" s="54">
        <f>'Year 1'!AH15</f>
        <v>0</v>
      </c>
      <c r="H14" s="6"/>
      <c r="I14" s="77">
        <f>'Year 2'!AF14</f>
        <v>0</v>
      </c>
      <c r="J14" s="54">
        <f>'Year 2'!AG14</f>
        <v>0</v>
      </c>
      <c r="K14" s="54"/>
      <c r="L14" s="77">
        <f>'Year 3'!AF14</f>
        <v>0</v>
      </c>
      <c r="M14" s="54">
        <f>'Year 3'!AG14</f>
        <v>0</v>
      </c>
      <c r="N14" s="54"/>
      <c r="O14" s="77">
        <f>'Year 4'!AF14</f>
        <v>0</v>
      </c>
      <c r="P14" s="54">
        <f>'Year 4'!AG14</f>
        <v>0</v>
      </c>
      <c r="Q14" s="54"/>
      <c r="R14" s="77">
        <f>'Year 5'!AF14</f>
        <v>0</v>
      </c>
      <c r="S14" s="54">
        <f>'Year 5'!AG14</f>
        <v>0</v>
      </c>
      <c r="T14" s="54"/>
      <c r="U14" s="77">
        <f t="shared" si="1"/>
        <v>0</v>
      </c>
      <c r="V14" s="65">
        <f t="shared" si="0"/>
        <v>0</v>
      </c>
      <c r="W14" s="3"/>
      <c r="X14" s="2"/>
      <c r="Y14" s="2"/>
      <c r="Z14" s="2"/>
    </row>
    <row r="15" spans="1:26" ht="15.75" x14ac:dyDescent="0.25">
      <c r="A15" s="13" t="str">
        <f>'Year 1'!A16</f>
        <v>Staff Name, Title</v>
      </c>
      <c r="B15" s="6"/>
      <c r="C15" s="6"/>
      <c r="D15" s="6"/>
      <c r="E15" s="56">
        <f>'Year 1'!E16</f>
        <v>0</v>
      </c>
      <c r="F15" s="77">
        <f>'Year 1'!AG16</f>
        <v>0</v>
      </c>
      <c r="G15" s="54">
        <f>'Year 1'!AH16</f>
        <v>0</v>
      </c>
      <c r="H15" s="6"/>
      <c r="I15" s="77">
        <f>'Year 2'!AF15</f>
        <v>0</v>
      </c>
      <c r="J15" s="54">
        <f>'Year 2'!AG15</f>
        <v>0</v>
      </c>
      <c r="K15" s="54"/>
      <c r="L15" s="77">
        <f>'Year 3'!AF15</f>
        <v>0</v>
      </c>
      <c r="M15" s="54">
        <f>'Year 3'!AG15</f>
        <v>0</v>
      </c>
      <c r="N15" s="54"/>
      <c r="O15" s="77">
        <f>'Year 4'!AF15</f>
        <v>0</v>
      </c>
      <c r="P15" s="54">
        <f>'Year 4'!AG15</f>
        <v>0</v>
      </c>
      <c r="Q15" s="54"/>
      <c r="R15" s="77">
        <f>'Year 5'!AF15</f>
        <v>0</v>
      </c>
      <c r="S15" s="54">
        <f>'Year 5'!AG15</f>
        <v>0</v>
      </c>
      <c r="T15" s="54"/>
      <c r="U15" s="77">
        <f t="shared" si="1"/>
        <v>0</v>
      </c>
      <c r="V15" s="65">
        <f t="shared" si="0"/>
        <v>0</v>
      </c>
      <c r="W15" s="3"/>
      <c r="X15" s="2"/>
      <c r="Y15" s="2"/>
      <c r="Z15" s="2"/>
    </row>
    <row r="16" spans="1:26" ht="15.75" x14ac:dyDescent="0.25">
      <c r="A16" s="13" t="str">
        <f>'Year 1'!A17</f>
        <v>Staff Name, Title</v>
      </c>
      <c r="B16" s="6"/>
      <c r="C16" s="6"/>
      <c r="D16" s="6"/>
      <c r="E16" s="56">
        <f>'Year 1'!E17</f>
        <v>0</v>
      </c>
      <c r="F16" s="77">
        <f>'Year 1'!AG17</f>
        <v>0</v>
      </c>
      <c r="G16" s="54">
        <f>'Year 1'!AH17</f>
        <v>0</v>
      </c>
      <c r="H16" s="6"/>
      <c r="I16" s="77">
        <f>'Year 2'!AF16</f>
        <v>0</v>
      </c>
      <c r="J16" s="54">
        <f>'Year 2'!AG16</f>
        <v>0</v>
      </c>
      <c r="K16" s="54"/>
      <c r="L16" s="77">
        <f>'Year 3'!AF16</f>
        <v>0</v>
      </c>
      <c r="M16" s="54">
        <f>'Year 3'!AG16</f>
        <v>0</v>
      </c>
      <c r="N16" s="54"/>
      <c r="O16" s="77">
        <f>'Year 4'!AF16</f>
        <v>0</v>
      </c>
      <c r="P16" s="54">
        <f>'Year 4'!AG16</f>
        <v>0</v>
      </c>
      <c r="Q16" s="54"/>
      <c r="R16" s="77">
        <f>'Year 5'!AF16</f>
        <v>0</v>
      </c>
      <c r="S16" s="54">
        <f>'Year 5'!AG16</f>
        <v>0</v>
      </c>
      <c r="T16" s="54"/>
      <c r="U16" s="77">
        <f t="shared" si="1"/>
        <v>0</v>
      </c>
      <c r="V16" s="65">
        <f t="shared" si="0"/>
        <v>0</v>
      </c>
      <c r="W16" s="3"/>
      <c r="X16" s="2"/>
      <c r="Y16" s="2"/>
      <c r="Z16" s="2"/>
    </row>
    <row r="17" spans="1:26" ht="15.75" x14ac:dyDescent="0.25">
      <c r="A17" s="13" t="str">
        <f>'Year 1'!A18</f>
        <v>Staff Name, Title</v>
      </c>
      <c r="B17" s="6"/>
      <c r="C17" s="6"/>
      <c r="D17" s="6"/>
      <c r="E17" s="56">
        <f>'Year 1'!E18</f>
        <v>0</v>
      </c>
      <c r="F17" s="77">
        <f>'Year 1'!AG18</f>
        <v>0</v>
      </c>
      <c r="G17" s="54">
        <f>'Year 1'!AH18</f>
        <v>0</v>
      </c>
      <c r="H17" s="6"/>
      <c r="I17" s="77">
        <f>'Year 2'!AF17</f>
        <v>0</v>
      </c>
      <c r="J17" s="54">
        <f>'Year 2'!AG17</f>
        <v>0</v>
      </c>
      <c r="K17" s="54"/>
      <c r="L17" s="77">
        <f>'Year 3'!AF17</f>
        <v>0</v>
      </c>
      <c r="M17" s="54">
        <f>'Year 3'!AG17</f>
        <v>0</v>
      </c>
      <c r="N17" s="54"/>
      <c r="O17" s="77">
        <f>'Year 4'!AF17</f>
        <v>0</v>
      </c>
      <c r="P17" s="54">
        <f>'Year 4'!AG17</f>
        <v>0</v>
      </c>
      <c r="Q17" s="54"/>
      <c r="R17" s="77">
        <f>'Year 5'!AF17</f>
        <v>0</v>
      </c>
      <c r="S17" s="54">
        <f>'Year 5'!AG17</f>
        <v>0</v>
      </c>
      <c r="T17" s="54"/>
      <c r="U17" s="77">
        <f t="shared" si="1"/>
        <v>0</v>
      </c>
      <c r="V17" s="65">
        <f t="shared" si="0"/>
        <v>0</v>
      </c>
      <c r="W17" s="3"/>
      <c r="X17" s="2"/>
      <c r="Y17" s="2"/>
      <c r="Z17" s="2"/>
    </row>
    <row r="18" spans="1:26" ht="15.75" x14ac:dyDescent="0.25">
      <c r="A18" s="13" t="str">
        <f>'Year 1'!A19</f>
        <v>Staff Name, Title</v>
      </c>
      <c r="B18" s="6"/>
      <c r="C18" s="6"/>
      <c r="D18" s="6"/>
      <c r="E18" s="56">
        <f>'Year 1'!E19</f>
        <v>0</v>
      </c>
      <c r="F18" s="77">
        <f>'Year 1'!AG19</f>
        <v>0</v>
      </c>
      <c r="G18" s="54">
        <f>'Year 1'!AH19</f>
        <v>0</v>
      </c>
      <c r="H18" s="6"/>
      <c r="I18" s="77">
        <f>'Year 2'!AF18</f>
        <v>0</v>
      </c>
      <c r="J18" s="54">
        <f>'Year 2'!AG18</f>
        <v>0</v>
      </c>
      <c r="K18" s="54"/>
      <c r="L18" s="77">
        <f>'Year 3'!AF18</f>
        <v>0</v>
      </c>
      <c r="M18" s="54">
        <f>'Year 3'!AG18</f>
        <v>0</v>
      </c>
      <c r="N18" s="54"/>
      <c r="O18" s="77">
        <f>'Year 4'!AF18</f>
        <v>0</v>
      </c>
      <c r="P18" s="54">
        <f>'Year 4'!AG18</f>
        <v>0</v>
      </c>
      <c r="Q18" s="54"/>
      <c r="R18" s="77">
        <f>'Year 5'!AF18</f>
        <v>0</v>
      </c>
      <c r="S18" s="54">
        <f>'Year 5'!AG18</f>
        <v>0</v>
      </c>
      <c r="T18" s="54"/>
      <c r="U18" s="77">
        <f t="shared" si="1"/>
        <v>0</v>
      </c>
      <c r="V18" s="65">
        <f t="shared" si="0"/>
        <v>0</v>
      </c>
      <c r="W18" s="3"/>
      <c r="X18" s="2"/>
      <c r="Y18" s="2"/>
      <c r="Z18" s="2"/>
    </row>
    <row r="19" spans="1:26" ht="15.75" x14ac:dyDescent="0.25">
      <c r="A19" s="13" t="str">
        <f>'Year 1'!A20</f>
        <v>Staff Name, Title</v>
      </c>
      <c r="B19" s="14"/>
      <c r="C19" s="14"/>
      <c r="D19" s="14"/>
      <c r="E19" s="56">
        <f>'Year 1'!E20</f>
        <v>0</v>
      </c>
      <c r="F19" s="77">
        <f>'Year 1'!AG20</f>
        <v>0</v>
      </c>
      <c r="G19" s="54">
        <f>'Year 1'!AH20</f>
        <v>0</v>
      </c>
      <c r="H19" s="14"/>
      <c r="I19" s="77">
        <f>'Year 2'!AF19</f>
        <v>0</v>
      </c>
      <c r="J19" s="54">
        <f>'Year 2'!AG19</f>
        <v>0</v>
      </c>
      <c r="K19" s="54"/>
      <c r="L19" s="77">
        <f>'Year 3'!AF19</f>
        <v>0</v>
      </c>
      <c r="M19" s="54">
        <f>'Year 3'!AG19</f>
        <v>0</v>
      </c>
      <c r="N19" s="54"/>
      <c r="O19" s="77">
        <f>'Year 4'!AF19</f>
        <v>0</v>
      </c>
      <c r="P19" s="54">
        <f>'Year 4'!AG19</f>
        <v>0</v>
      </c>
      <c r="Q19" s="54"/>
      <c r="R19" s="77">
        <f>'Year 5'!AF19</f>
        <v>0</v>
      </c>
      <c r="S19" s="54">
        <f>'Year 5'!AG19</f>
        <v>0</v>
      </c>
      <c r="T19" s="54"/>
      <c r="U19" s="77">
        <f t="shared" si="1"/>
        <v>0</v>
      </c>
      <c r="V19" s="65">
        <f t="shared" si="0"/>
        <v>0</v>
      </c>
      <c r="W19" s="3"/>
      <c r="X19" s="2"/>
      <c r="Y19" s="2"/>
      <c r="Z19" s="2"/>
    </row>
    <row r="20" spans="1:26" ht="15.75" x14ac:dyDescent="0.25">
      <c r="A20" s="13" t="str">
        <f>'Year 1'!A21</f>
        <v>Staff Name, Title</v>
      </c>
      <c r="B20" s="6"/>
      <c r="C20" s="6"/>
      <c r="D20" s="6"/>
      <c r="E20" s="56">
        <f>'Year 1'!E21</f>
        <v>0</v>
      </c>
      <c r="F20" s="77">
        <f>'Year 1'!AG21</f>
        <v>0</v>
      </c>
      <c r="G20" s="54">
        <f>'Year 1'!AH21</f>
        <v>0</v>
      </c>
      <c r="H20" s="6"/>
      <c r="I20" s="77">
        <f>'Year 2'!AF20</f>
        <v>0</v>
      </c>
      <c r="J20" s="54">
        <f>'Year 2'!AG20</f>
        <v>0</v>
      </c>
      <c r="K20" s="54"/>
      <c r="L20" s="77">
        <f>'Year 3'!AF20</f>
        <v>0</v>
      </c>
      <c r="M20" s="54">
        <f>'Year 3'!AG20</f>
        <v>0</v>
      </c>
      <c r="N20" s="54"/>
      <c r="O20" s="77">
        <f>'Year 4'!AF20</f>
        <v>0</v>
      </c>
      <c r="P20" s="54">
        <f>'Year 4'!AG20</f>
        <v>0</v>
      </c>
      <c r="Q20" s="54"/>
      <c r="R20" s="77">
        <f>'Year 5'!AF20</f>
        <v>0</v>
      </c>
      <c r="S20" s="54">
        <f>'Year 5'!AG20</f>
        <v>0</v>
      </c>
      <c r="T20" s="54"/>
      <c r="U20" s="77">
        <f t="shared" si="1"/>
        <v>0</v>
      </c>
      <c r="V20" s="65">
        <f t="shared" si="0"/>
        <v>0</v>
      </c>
      <c r="W20" s="3"/>
      <c r="X20" s="2"/>
      <c r="Y20" s="2"/>
      <c r="Z20" s="2"/>
    </row>
    <row r="21" spans="1:26" ht="15.75" x14ac:dyDescent="0.25">
      <c r="A21" s="13" t="str">
        <f>'Year 1'!A22</f>
        <v>Staff Name, Title</v>
      </c>
      <c r="B21" s="6"/>
      <c r="C21" s="6"/>
      <c r="D21" s="6"/>
      <c r="E21" s="56">
        <f>'Year 1'!E22</f>
        <v>0</v>
      </c>
      <c r="F21" s="77">
        <f>'Year 1'!AG22</f>
        <v>0</v>
      </c>
      <c r="G21" s="54">
        <f>'Year 1'!AH22</f>
        <v>0</v>
      </c>
      <c r="H21" s="6"/>
      <c r="I21" s="77">
        <f>'Year 2'!AF21</f>
        <v>0</v>
      </c>
      <c r="J21" s="54">
        <f>'Year 2'!AG21</f>
        <v>0</v>
      </c>
      <c r="K21" s="54"/>
      <c r="L21" s="77">
        <f>'Year 3'!AF21</f>
        <v>0</v>
      </c>
      <c r="M21" s="54">
        <f>'Year 3'!AG21</f>
        <v>0</v>
      </c>
      <c r="N21" s="54"/>
      <c r="O21" s="77">
        <f>'Year 4'!AF21</f>
        <v>0</v>
      </c>
      <c r="P21" s="54">
        <f>'Year 4'!AG21</f>
        <v>0</v>
      </c>
      <c r="Q21" s="54"/>
      <c r="R21" s="77">
        <f>'Year 5'!AF21</f>
        <v>0</v>
      </c>
      <c r="S21" s="54">
        <f>'Year 5'!AG21</f>
        <v>0</v>
      </c>
      <c r="T21" s="54"/>
      <c r="U21" s="77">
        <f t="shared" si="1"/>
        <v>0</v>
      </c>
      <c r="V21" s="65">
        <f t="shared" si="0"/>
        <v>0</v>
      </c>
      <c r="W21" s="3"/>
      <c r="X21" s="2"/>
      <c r="Y21" s="2"/>
      <c r="Z21" s="2"/>
    </row>
    <row r="22" spans="1:26" ht="15.75" x14ac:dyDescent="0.25">
      <c r="A22" s="13" t="str">
        <f>'Year 1'!A23</f>
        <v>Staff Name, Title</v>
      </c>
      <c r="B22" s="6"/>
      <c r="C22" s="6"/>
      <c r="D22" s="6"/>
      <c r="E22" s="56">
        <f>'Year 1'!E23</f>
        <v>0</v>
      </c>
      <c r="F22" s="77">
        <f>'Year 1'!AG23</f>
        <v>0</v>
      </c>
      <c r="G22" s="54">
        <f>'Year 1'!AH23</f>
        <v>0</v>
      </c>
      <c r="H22" s="6"/>
      <c r="I22" s="77">
        <f>'Year 2'!AF22</f>
        <v>0</v>
      </c>
      <c r="J22" s="54">
        <f>'Year 2'!AG22</f>
        <v>0</v>
      </c>
      <c r="K22" s="54"/>
      <c r="L22" s="77">
        <f>'Year 3'!AF22</f>
        <v>0</v>
      </c>
      <c r="M22" s="54">
        <f>'Year 3'!AG22</f>
        <v>0</v>
      </c>
      <c r="N22" s="54"/>
      <c r="O22" s="77">
        <f>'Year 4'!AF22</f>
        <v>0</v>
      </c>
      <c r="P22" s="54">
        <f>'Year 4'!AG22</f>
        <v>0</v>
      </c>
      <c r="Q22" s="54"/>
      <c r="R22" s="77">
        <f>'Year 5'!AF22</f>
        <v>0</v>
      </c>
      <c r="S22" s="54">
        <f>'Year 5'!AG22</f>
        <v>0</v>
      </c>
      <c r="T22" s="54"/>
      <c r="U22" s="77">
        <f t="shared" si="1"/>
        <v>0</v>
      </c>
      <c r="V22" s="65">
        <f t="shared" si="0"/>
        <v>0</v>
      </c>
      <c r="W22" s="3"/>
      <c r="X22" s="2"/>
      <c r="Y22" s="2"/>
      <c r="Z22" s="2"/>
    </row>
    <row r="23" spans="1:26" ht="15.75" x14ac:dyDescent="0.25">
      <c r="A23" s="13" t="str">
        <f>'Year 1'!A24</f>
        <v>Staff Name, Title</v>
      </c>
      <c r="B23" s="6"/>
      <c r="C23" s="6"/>
      <c r="D23" s="6"/>
      <c r="E23" s="56">
        <f>'Year 1'!E24</f>
        <v>0</v>
      </c>
      <c r="F23" s="77">
        <f>'Year 1'!AG24</f>
        <v>0</v>
      </c>
      <c r="G23" s="54">
        <f>'Year 1'!AH24</f>
        <v>0</v>
      </c>
      <c r="H23" s="6"/>
      <c r="I23" s="77">
        <f>'Year 2'!AF23</f>
        <v>0</v>
      </c>
      <c r="J23" s="54">
        <f>'Year 2'!AG23</f>
        <v>0</v>
      </c>
      <c r="K23" s="54"/>
      <c r="L23" s="77">
        <f>'Year 3'!AF23</f>
        <v>0</v>
      </c>
      <c r="M23" s="54">
        <f>'Year 3'!AG23</f>
        <v>0</v>
      </c>
      <c r="N23" s="54"/>
      <c r="O23" s="77">
        <f>'Year 4'!AF23</f>
        <v>0</v>
      </c>
      <c r="P23" s="54">
        <f>'Year 4'!AG23</f>
        <v>0</v>
      </c>
      <c r="Q23" s="54"/>
      <c r="R23" s="77">
        <f>'Year 5'!AF23</f>
        <v>0</v>
      </c>
      <c r="S23" s="54">
        <f>'Year 5'!AG23</f>
        <v>0</v>
      </c>
      <c r="T23" s="54"/>
      <c r="U23" s="77">
        <f t="shared" si="1"/>
        <v>0</v>
      </c>
      <c r="V23" s="65">
        <f t="shared" si="0"/>
        <v>0</v>
      </c>
      <c r="W23" s="3"/>
      <c r="X23" s="2"/>
      <c r="Y23" s="2"/>
      <c r="Z23" s="2"/>
    </row>
    <row r="24" spans="1:26" ht="15.75" x14ac:dyDescent="0.25">
      <c r="A24" s="4" t="s">
        <v>34</v>
      </c>
      <c r="B24" s="6"/>
      <c r="C24" s="6"/>
      <c r="D24" s="6"/>
      <c r="E24" s="3"/>
      <c r="F24" s="18">
        <f>SUM(F9:F23)</f>
        <v>0</v>
      </c>
      <c r="G24" s="53">
        <f>ROUND(SUM(G9:G23),0)</f>
        <v>0</v>
      </c>
      <c r="H24" s="6"/>
      <c r="I24" s="18">
        <f>SUM(I9:I23)</f>
        <v>0</v>
      </c>
      <c r="J24" s="53">
        <f>ROUND(SUM(J9:J23),0)</f>
        <v>0</v>
      </c>
      <c r="K24" s="6"/>
      <c r="L24" s="18">
        <f>SUM(L9:L23)</f>
        <v>0</v>
      </c>
      <c r="M24" s="53">
        <f>ROUND(SUM(M9:M23),0)</f>
        <v>0</v>
      </c>
      <c r="N24" s="6"/>
      <c r="O24" s="18">
        <f>SUM(O9:O23)</f>
        <v>0</v>
      </c>
      <c r="P24" s="53">
        <f>ROUND(SUM(P9:P23),0)</f>
        <v>0</v>
      </c>
      <c r="Q24" s="6"/>
      <c r="R24" s="18">
        <f>SUM(R9:R23)</f>
        <v>0</v>
      </c>
      <c r="S24" s="53">
        <f>ROUND(SUM(S9:S23),0)</f>
        <v>0</v>
      </c>
      <c r="T24" s="6"/>
      <c r="U24" s="18">
        <f>SUM(U9:U23)</f>
        <v>0</v>
      </c>
      <c r="V24" s="69">
        <f>ROUND(SUM(V9:V23),0)</f>
        <v>0</v>
      </c>
      <c r="W24" s="3"/>
      <c r="X24" s="2"/>
      <c r="Y24" s="2"/>
      <c r="Z24" s="2"/>
    </row>
    <row r="25" spans="1:26" ht="15.75" x14ac:dyDescent="0.25">
      <c r="A25" s="4"/>
      <c r="B25" s="6"/>
      <c r="C25" s="6"/>
      <c r="D25" s="6"/>
      <c r="E25" s="4"/>
      <c r="F25" s="4"/>
      <c r="G25" s="75"/>
      <c r="H25" s="6"/>
      <c r="I25" s="4"/>
      <c r="J25" s="19"/>
      <c r="K25" s="6"/>
      <c r="L25" s="4"/>
      <c r="M25" s="19"/>
      <c r="N25" s="6"/>
      <c r="O25" s="4"/>
      <c r="P25" s="19"/>
      <c r="Q25" s="6"/>
      <c r="R25" s="4"/>
      <c r="S25" s="19"/>
      <c r="T25" s="6"/>
      <c r="U25" s="4"/>
      <c r="V25" s="32"/>
      <c r="W25" s="3"/>
      <c r="X25" s="2"/>
      <c r="Y25" s="2"/>
      <c r="Z25" s="2"/>
    </row>
    <row r="26" spans="1:26" ht="15.75" x14ac:dyDescent="0.25">
      <c r="A26" s="4" t="s">
        <v>35</v>
      </c>
      <c r="B26" s="6"/>
      <c r="C26" s="33">
        <f>'Year 1'!C27</f>
        <v>0</v>
      </c>
      <c r="D26" s="6"/>
      <c r="E26" s="4"/>
      <c r="F26" s="4"/>
      <c r="G26" s="19">
        <f>'Year 1'!AH27</f>
        <v>0</v>
      </c>
      <c r="H26" s="6"/>
      <c r="I26" s="4"/>
      <c r="J26" s="51">
        <f>'Year 2'!AG26</f>
        <v>0</v>
      </c>
      <c r="K26" s="54"/>
      <c r="L26" s="66"/>
      <c r="M26" s="54">
        <f>'Year 3'!AG26</f>
        <v>0</v>
      </c>
      <c r="N26" s="54"/>
      <c r="O26" s="66"/>
      <c r="P26" s="54">
        <f>'Year 4'!AG26</f>
        <v>0</v>
      </c>
      <c r="Q26" s="54"/>
      <c r="R26" s="66"/>
      <c r="S26" s="54">
        <f>'Year 5'!AG26</f>
        <v>0</v>
      </c>
      <c r="T26" s="54"/>
      <c r="U26" s="66"/>
      <c r="V26" s="65">
        <f>ROUND((G26+J26+M26+P26+S26),0)</f>
        <v>0</v>
      </c>
      <c r="W26" s="54"/>
      <c r="X26" s="67"/>
      <c r="Y26" s="2"/>
      <c r="Z26" s="2"/>
    </row>
    <row r="27" spans="1:26" ht="15.75" x14ac:dyDescent="0.25">
      <c r="A27" s="4"/>
      <c r="B27" s="6"/>
      <c r="C27" s="6"/>
      <c r="D27" s="6"/>
      <c r="E27" s="4"/>
      <c r="F27" s="4"/>
      <c r="G27" s="19"/>
      <c r="H27" s="6"/>
      <c r="I27" s="4"/>
      <c r="J27" s="51"/>
      <c r="K27" s="54"/>
      <c r="L27" s="66"/>
      <c r="M27" s="51"/>
      <c r="N27" s="54"/>
      <c r="O27" s="66"/>
      <c r="P27" s="51"/>
      <c r="Q27" s="54"/>
      <c r="R27" s="66"/>
      <c r="S27" s="51"/>
      <c r="T27" s="54"/>
      <c r="U27" s="66"/>
      <c r="V27" s="68"/>
      <c r="W27" s="54"/>
      <c r="X27" s="67"/>
      <c r="Y27" s="2"/>
      <c r="Z27" s="2"/>
    </row>
    <row r="28" spans="1:26" ht="15.75" x14ac:dyDescent="0.25">
      <c r="A28" s="4" t="s">
        <v>36</v>
      </c>
      <c r="B28" s="6"/>
      <c r="C28" s="6"/>
      <c r="D28" s="6"/>
      <c r="E28" s="4"/>
      <c r="F28" s="4"/>
      <c r="G28" s="18">
        <f>G24+G26</f>
        <v>0</v>
      </c>
      <c r="H28" s="6"/>
      <c r="I28" s="4"/>
      <c r="J28" s="53">
        <f>J24+J26</f>
        <v>0</v>
      </c>
      <c r="K28" s="54"/>
      <c r="L28" s="66"/>
      <c r="M28" s="53">
        <f>M24+M26</f>
        <v>0</v>
      </c>
      <c r="N28" s="54"/>
      <c r="O28" s="66"/>
      <c r="P28" s="53">
        <f>P24+P26</f>
        <v>0</v>
      </c>
      <c r="Q28" s="54"/>
      <c r="R28" s="66"/>
      <c r="S28" s="53">
        <f>S24+S26</f>
        <v>0</v>
      </c>
      <c r="T28" s="54"/>
      <c r="U28" s="66"/>
      <c r="V28" s="69">
        <f>V24+V26</f>
        <v>0</v>
      </c>
      <c r="W28" s="54"/>
      <c r="X28" s="67"/>
      <c r="Y28" s="2"/>
      <c r="Z28" s="1"/>
    </row>
    <row r="29" spans="1:26" ht="15.75" x14ac:dyDescent="0.25">
      <c r="A29" s="4"/>
      <c r="B29" s="6"/>
      <c r="C29" s="6"/>
      <c r="D29" s="6"/>
      <c r="E29" s="4"/>
      <c r="F29" s="4"/>
      <c r="G29" s="17"/>
      <c r="H29" s="6"/>
      <c r="I29" s="4"/>
      <c r="J29" s="54"/>
      <c r="K29" s="54"/>
      <c r="L29" s="66"/>
      <c r="M29" s="54"/>
      <c r="N29" s="54"/>
      <c r="O29" s="66"/>
      <c r="P29" s="54"/>
      <c r="Q29" s="54"/>
      <c r="R29" s="66"/>
      <c r="S29" s="54"/>
      <c r="T29" s="54"/>
      <c r="U29" s="66"/>
      <c r="V29" s="65"/>
      <c r="W29" s="54"/>
      <c r="X29" s="67"/>
      <c r="Y29" s="2"/>
      <c r="Z29" s="1"/>
    </row>
    <row r="30" spans="1:26" ht="15.75" x14ac:dyDescent="0.25">
      <c r="A30" s="4" t="s">
        <v>37</v>
      </c>
      <c r="B30" s="6"/>
      <c r="C30" s="6"/>
      <c r="D30" s="6"/>
      <c r="E30" s="4"/>
      <c r="F30" s="4"/>
      <c r="G30" s="17"/>
      <c r="H30" s="6"/>
      <c r="I30" s="4"/>
      <c r="J30" s="54"/>
      <c r="K30" s="54"/>
      <c r="L30" s="66"/>
      <c r="M30" s="54"/>
      <c r="N30" s="54"/>
      <c r="O30" s="66"/>
      <c r="P30" s="54"/>
      <c r="Q30" s="54"/>
      <c r="R30" s="66"/>
      <c r="S30" s="54"/>
      <c r="T30" s="54"/>
      <c r="U30" s="66"/>
      <c r="V30" s="65"/>
      <c r="W30" s="54"/>
      <c r="X30" s="67"/>
      <c r="Y30" s="1"/>
      <c r="Z30" s="1"/>
    </row>
    <row r="31" spans="1:26" ht="15.75" x14ac:dyDescent="0.25">
      <c r="A31" s="12" t="str">
        <f>'Year 1'!A32</f>
        <v xml:space="preserve">Travel </v>
      </c>
      <c r="B31" s="6"/>
      <c r="C31" s="6"/>
      <c r="D31" s="6"/>
      <c r="E31" s="12"/>
      <c r="F31" s="12"/>
      <c r="G31" s="17">
        <f>'Year 1'!AH32</f>
        <v>0</v>
      </c>
      <c r="H31" s="6"/>
      <c r="I31" s="12"/>
      <c r="J31" s="51">
        <f>'Year 2'!AG31</f>
        <v>0</v>
      </c>
      <c r="K31" s="54"/>
      <c r="L31" s="70"/>
      <c r="M31" s="54">
        <f>'Year 3'!AG31</f>
        <v>0</v>
      </c>
      <c r="N31" s="54"/>
      <c r="O31" s="70"/>
      <c r="P31" s="54">
        <f>'Year 4'!AG31</f>
        <v>0</v>
      </c>
      <c r="Q31" s="54"/>
      <c r="R31" s="70"/>
      <c r="S31" s="54">
        <f>'Year 5'!AG31</f>
        <v>0</v>
      </c>
      <c r="T31" s="54"/>
      <c r="U31" s="70"/>
      <c r="V31" s="65">
        <f t="shared" ref="V31:V39" si="2">ROUND((G31+J31+M31+P31+S31),0)</f>
        <v>0</v>
      </c>
      <c r="W31" s="54"/>
      <c r="X31" s="67"/>
      <c r="Y31" s="1"/>
      <c r="Z31" s="1"/>
    </row>
    <row r="32" spans="1:26" ht="15.75" x14ac:dyDescent="0.25">
      <c r="A32" s="12" t="str">
        <f>'Year 1'!A33</f>
        <v xml:space="preserve">Supplies </v>
      </c>
      <c r="B32" s="6"/>
      <c r="C32" s="6"/>
      <c r="D32" s="6"/>
      <c r="E32" s="12"/>
      <c r="F32" s="12"/>
      <c r="G32" s="17">
        <f>'Year 1'!AH33</f>
        <v>0</v>
      </c>
      <c r="H32" s="6"/>
      <c r="I32" s="12"/>
      <c r="J32" s="51">
        <f>'Year 2'!AG32</f>
        <v>0</v>
      </c>
      <c r="K32" s="54"/>
      <c r="L32" s="70"/>
      <c r="M32" s="54">
        <f>'Year 3'!AG32</f>
        <v>0</v>
      </c>
      <c r="N32" s="54"/>
      <c r="O32" s="70"/>
      <c r="P32" s="54">
        <f>'Year 4'!AG32</f>
        <v>0</v>
      </c>
      <c r="Q32" s="54"/>
      <c r="R32" s="70"/>
      <c r="S32" s="54">
        <f>'Year 5'!AG32</f>
        <v>0</v>
      </c>
      <c r="T32" s="54"/>
      <c r="U32" s="70"/>
      <c r="V32" s="65">
        <f t="shared" si="2"/>
        <v>0</v>
      </c>
      <c r="W32" s="54"/>
      <c r="X32" s="67"/>
      <c r="Y32" s="1"/>
      <c r="Z32" s="1"/>
    </row>
    <row r="33" spans="1:31" ht="15.75" x14ac:dyDescent="0.25">
      <c r="A33" s="12" t="str">
        <f>'Year 1'!A35</f>
        <v>Postage</v>
      </c>
      <c r="B33" s="6"/>
      <c r="C33" s="6"/>
      <c r="D33" s="6"/>
      <c r="E33" s="12"/>
      <c r="F33" s="12"/>
      <c r="G33" s="17">
        <f>'Year 1'!AH35</f>
        <v>0</v>
      </c>
      <c r="H33" s="6"/>
      <c r="I33" s="12"/>
      <c r="J33" s="51">
        <f>'Year 2'!AG33</f>
        <v>0</v>
      </c>
      <c r="K33" s="54"/>
      <c r="L33" s="70"/>
      <c r="M33" s="54">
        <f>'Year 3'!AG33</f>
        <v>0</v>
      </c>
      <c r="N33" s="54"/>
      <c r="O33" s="70"/>
      <c r="P33" s="54">
        <f>'Year 4'!AG33</f>
        <v>0</v>
      </c>
      <c r="Q33" s="54"/>
      <c r="R33" s="70"/>
      <c r="S33" s="54">
        <f>'Year 5'!AG33</f>
        <v>0</v>
      </c>
      <c r="T33" s="54"/>
      <c r="U33" s="70"/>
      <c r="V33" s="65">
        <f t="shared" si="2"/>
        <v>0</v>
      </c>
      <c r="W33" s="54"/>
      <c r="X33" s="67"/>
      <c r="Y33" s="1"/>
      <c r="Z33" s="1"/>
    </row>
    <row r="34" spans="1:31" ht="15.75" x14ac:dyDescent="0.25">
      <c r="A34" s="12" t="str">
        <f>'Year 1'!A36</f>
        <v>Telephone/Fax</v>
      </c>
      <c r="B34" s="6"/>
      <c r="C34" s="6"/>
      <c r="D34" s="6"/>
      <c r="E34" s="12"/>
      <c r="F34" s="12"/>
      <c r="G34" s="17">
        <f>'Year 1'!AH36</f>
        <v>0</v>
      </c>
      <c r="H34" s="6"/>
      <c r="I34" s="12"/>
      <c r="J34" s="51">
        <f>'Year 2'!AG34</f>
        <v>0</v>
      </c>
      <c r="K34" s="54"/>
      <c r="L34" s="70"/>
      <c r="M34" s="54">
        <f>'Year 3'!AG34</f>
        <v>0</v>
      </c>
      <c r="N34" s="54"/>
      <c r="O34" s="70"/>
      <c r="P34" s="54">
        <f>'Year 4'!AG34</f>
        <v>0</v>
      </c>
      <c r="Q34" s="54"/>
      <c r="R34" s="70"/>
      <c r="S34" s="54">
        <f>'Year 5'!AG34</f>
        <v>0</v>
      </c>
      <c r="T34" s="54"/>
      <c r="U34" s="70"/>
      <c r="V34" s="65">
        <f t="shared" si="2"/>
        <v>0</v>
      </c>
      <c r="W34" s="54"/>
      <c r="X34" s="67"/>
      <c r="Y34" s="1"/>
      <c r="Z34" s="1"/>
    </row>
    <row r="35" spans="1:31" ht="15.75" x14ac:dyDescent="0.25">
      <c r="A35" s="13" t="str">
        <f>'Year 1'!A37</f>
        <v>Youth Engagement</v>
      </c>
      <c r="B35" s="6"/>
      <c r="C35" s="6"/>
      <c r="D35" s="6"/>
      <c r="E35" s="13"/>
      <c r="F35" s="13"/>
      <c r="G35" s="17">
        <f>'Year 1'!AH37</f>
        <v>0</v>
      </c>
      <c r="H35" s="6"/>
      <c r="I35" s="13"/>
      <c r="J35" s="51">
        <f>'Year 2'!AG35</f>
        <v>0</v>
      </c>
      <c r="K35" s="54"/>
      <c r="L35" s="71"/>
      <c r="M35" s="54">
        <f>'Year 3'!AG35</f>
        <v>0</v>
      </c>
      <c r="N35" s="54"/>
      <c r="O35" s="71"/>
      <c r="P35" s="54">
        <f>'Year 4'!AG35</f>
        <v>0</v>
      </c>
      <c r="Q35" s="54"/>
      <c r="R35" s="71"/>
      <c r="S35" s="54">
        <f>'Year 5'!AG35</f>
        <v>0</v>
      </c>
      <c r="T35" s="54"/>
      <c r="U35" s="71"/>
      <c r="V35" s="65">
        <f t="shared" si="2"/>
        <v>0</v>
      </c>
      <c r="W35" s="54"/>
      <c r="X35" s="67"/>
      <c r="Y35" s="1"/>
      <c r="Z35" s="1"/>
    </row>
    <row r="36" spans="1:31" ht="15.75" x14ac:dyDescent="0.25">
      <c r="A36" s="13" t="e">
        <f>'Year 1'!#REF!</f>
        <v>#REF!</v>
      </c>
      <c r="B36" s="6"/>
      <c r="C36" s="6"/>
      <c r="D36" s="6"/>
      <c r="E36" s="13"/>
      <c r="F36" s="13"/>
      <c r="G36" s="17" t="e">
        <f>'Year 1'!#REF!</f>
        <v>#REF!</v>
      </c>
      <c r="H36" s="6"/>
      <c r="I36" s="13"/>
      <c r="J36" s="51">
        <f>'Year 2'!AG36</f>
        <v>0</v>
      </c>
      <c r="K36" s="54"/>
      <c r="L36" s="71"/>
      <c r="M36" s="54">
        <f>'Year 3'!AG36</f>
        <v>0</v>
      </c>
      <c r="N36" s="54"/>
      <c r="O36" s="71"/>
      <c r="P36" s="54">
        <f>'Year 4'!AG36</f>
        <v>0</v>
      </c>
      <c r="Q36" s="54"/>
      <c r="R36" s="71"/>
      <c r="S36" s="54">
        <f>'Year 5'!AG36</f>
        <v>0</v>
      </c>
      <c r="T36" s="54"/>
      <c r="U36" s="71"/>
      <c r="V36" s="65" t="e">
        <f t="shared" si="2"/>
        <v>#REF!</v>
      </c>
      <c r="W36" s="54"/>
      <c r="X36" s="67"/>
      <c r="Y36" s="1"/>
      <c r="Z36" s="1"/>
    </row>
    <row r="37" spans="1:31" ht="15.75" x14ac:dyDescent="0.25">
      <c r="A37" s="13" t="str">
        <f>'Year 1'!A38</f>
        <v>Other direct cost 1</v>
      </c>
      <c r="B37" s="6"/>
      <c r="C37" s="6"/>
      <c r="D37" s="6"/>
      <c r="E37" s="13"/>
      <c r="F37" s="13"/>
      <c r="G37" s="17">
        <f>'Year 1'!AH38</f>
        <v>0</v>
      </c>
      <c r="H37" s="6"/>
      <c r="I37" s="13"/>
      <c r="J37" s="51">
        <f>'Year 2'!AG37</f>
        <v>0</v>
      </c>
      <c r="K37" s="54"/>
      <c r="L37" s="71"/>
      <c r="M37" s="54">
        <f>'Year 3'!AG37</f>
        <v>0</v>
      </c>
      <c r="N37" s="54"/>
      <c r="O37" s="71"/>
      <c r="P37" s="54">
        <f>'Year 4'!AG37</f>
        <v>0</v>
      </c>
      <c r="Q37" s="54"/>
      <c r="R37" s="71"/>
      <c r="S37" s="54">
        <f>'Year 5'!AG37</f>
        <v>0</v>
      </c>
      <c r="T37" s="54"/>
      <c r="U37" s="71"/>
      <c r="V37" s="65">
        <f t="shared" si="2"/>
        <v>0</v>
      </c>
      <c r="W37" s="54"/>
      <c r="X37" s="67"/>
      <c r="Y37" s="1"/>
      <c r="Z37" s="1"/>
    </row>
    <row r="38" spans="1:31" ht="15.75" x14ac:dyDescent="0.25">
      <c r="A38" s="13" t="str">
        <f>'Year 1'!A39</f>
        <v>Other direct cost 2</v>
      </c>
      <c r="B38" s="6"/>
      <c r="C38" s="6"/>
      <c r="D38" s="6"/>
      <c r="E38" s="13"/>
      <c r="F38" s="13"/>
      <c r="G38" s="17">
        <f>'Year 1'!AH39</f>
        <v>0</v>
      </c>
      <c r="H38" s="6"/>
      <c r="I38" s="13"/>
      <c r="J38" s="51">
        <f>'Year 2'!AG38</f>
        <v>0</v>
      </c>
      <c r="K38" s="54"/>
      <c r="L38" s="71"/>
      <c r="M38" s="54">
        <f>'Year 3'!AG38</f>
        <v>0</v>
      </c>
      <c r="N38" s="54"/>
      <c r="O38" s="71"/>
      <c r="P38" s="54">
        <f>'Year 4'!AG38</f>
        <v>0</v>
      </c>
      <c r="Q38" s="54"/>
      <c r="R38" s="71"/>
      <c r="S38" s="54">
        <f>'Year 5'!AG38</f>
        <v>0</v>
      </c>
      <c r="T38" s="54"/>
      <c r="U38" s="71"/>
      <c r="V38" s="65">
        <f t="shared" si="2"/>
        <v>0</v>
      </c>
      <c r="W38" s="54"/>
      <c r="X38" s="67"/>
      <c r="Y38" s="1"/>
      <c r="Z38" s="1"/>
    </row>
    <row r="39" spans="1:31" ht="15.75" x14ac:dyDescent="0.25">
      <c r="A39" s="13" t="str">
        <f>'Year 1'!A40</f>
        <v>Other direct cost 3</v>
      </c>
      <c r="B39" s="6"/>
      <c r="C39" s="6"/>
      <c r="D39" s="6"/>
      <c r="E39" s="13"/>
      <c r="F39" s="13"/>
      <c r="G39" s="17">
        <f>'Year 1'!AH40</f>
        <v>0</v>
      </c>
      <c r="H39" s="6"/>
      <c r="I39" s="13"/>
      <c r="J39" s="51">
        <f>'Year 2'!AG39</f>
        <v>0</v>
      </c>
      <c r="K39" s="54"/>
      <c r="L39" s="71"/>
      <c r="M39" s="54">
        <f>'Year 3'!AG39</f>
        <v>0</v>
      </c>
      <c r="N39" s="54"/>
      <c r="O39" s="71"/>
      <c r="P39" s="54">
        <f>'Year 4'!AG39</f>
        <v>0</v>
      </c>
      <c r="Q39" s="54"/>
      <c r="R39" s="71"/>
      <c r="S39" s="54">
        <f>'Year 5'!AG39</f>
        <v>0</v>
      </c>
      <c r="T39" s="54"/>
      <c r="U39" s="71"/>
      <c r="V39" s="65">
        <f t="shared" si="2"/>
        <v>0</v>
      </c>
      <c r="W39" s="54"/>
      <c r="X39" s="67"/>
      <c r="Y39" s="1"/>
      <c r="Z39" s="1"/>
    </row>
    <row r="40" spans="1:31" ht="15.75" x14ac:dyDescent="0.25">
      <c r="A40" s="4" t="s">
        <v>38</v>
      </c>
      <c r="B40" s="6"/>
      <c r="C40" s="6"/>
      <c r="D40" s="6"/>
      <c r="E40" s="4"/>
      <c r="F40" s="4"/>
      <c r="G40" s="18" t="e">
        <f>ROUND(SUM(G31:G39),0)</f>
        <v>#REF!</v>
      </c>
      <c r="H40" s="6"/>
      <c r="I40" s="4"/>
      <c r="J40" s="53">
        <f>ROUND(SUM(J31:J39),0)</f>
        <v>0</v>
      </c>
      <c r="K40" s="54"/>
      <c r="L40" s="66"/>
      <c r="M40" s="53">
        <f>ROUND(SUM(M31:M39),0)</f>
        <v>0</v>
      </c>
      <c r="N40" s="54"/>
      <c r="O40" s="66"/>
      <c r="P40" s="53">
        <f>ROUND(SUM(P31:P39),0)</f>
        <v>0</v>
      </c>
      <c r="Q40" s="54"/>
      <c r="R40" s="66"/>
      <c r="S40" s="53">
        <f>ROUND(SUM(S31:S39),0)</f>
        <v>0</v>
      </c>
      <c r="T40" s="54"/>
      <c r="U40" s="66"/>
      <c r="V40" s="69" t="e">
        <f>ROUND(SUM(V31:V39),0)</f>
        <v>#REF!</v>
      </c>
      <c r="W40" s="54"/>
      <c r="X40" s="67"/>
      <c r="Y40" s="1"/>
      <c r="Z40" s="1"/>
    </row>
    <row r="41" spans="1:31" ht="15.75" x14ac:dyDescent="0.25">
      <c r="A41" s="4"/>
      <c r="B41" s="6"/>
      <c r="C41" s="6"/>
      <c r="D41" s="6"/>
      <c r="E41" s="4"/>
      <c r="F41" s="4"/>
      <c r="G41" s="17"/>
      <c r="H41" s="6"/>
      <c r="I41" s="4"/>
      <c r="J41" s="54"/>
      <c r="K41" s="54"/>
      <c r="L41" s="66"/>
      <c r="M41" s="54"/>
      <c r="N41" s="54"/>
      <c r="O41" s="66"/>
      <c r="P41" s="54"/>
      <c r="Q41" s="54"/>
      <c r="R41" s="66"/>
      <c r="S41" s="54"/>
      <c r="T41" s="54"/>
      <c r="U41" s="66"/>
      <c r="V41" s="65"/>
      <c r="W41" s="54"/>
      <c r="X41" s="67"/>
      <c r="Y41" s="1"/>
      <c r="Z41" s="1"/>
    </row>
    <row r="42" spans="1:31" ht="15.75" x14ac:dyDescent="0.25">
      <c r="A42" s="4" t="s">
        <v>39</v>
      </c>
      <c r="B42" s="6"/>
      <c r="C42" s="6"/>
      <c r="D42" s="6"/>
      <c r="E42" s="4"/>
      <c r="F42" s="4"/>
      <c r="G42" s="18" t="e">
        <f>G28+G40</f>
        <v>#REF!</v>
      </c>
      <c r="H42" s="6"/>
      <c r="I42" s="4"/>
      <c r="J42" s="53">
        <f>J28+J40</f>
        <v>0</v>
      </c>
      <c r="K42" s="54"/>
      <c r="L42" s="66"/>
      <c r="M42" s="53">
        <f>M28+M40</f>
        <v>0</v>
      </c>
      <c r="N42" s="54"/>
      <c r="O42" s="66"/>
      <c r="P42" s="53">
        <f>P28+P40</f>
        <v>0</v>
      </c>
      <c r="Q42" s="54"/>
      <c r="R42" s="66"/>
      <c r="S42" s="53">
        <f>S28+S40</f>
        <v>0</v>
      </c>
      <c r="T42" s="54"/>
      <c r="U42" s="66"/>
      <c r="V42" s="69" t="e">
        <f>V28+V40</f>
        <v>#REF!</v>
      </c>
      <c r="W42" s="54"/>
      <c r="X42" s="67"/>
      <c r="Y42" s="1"/>
      <c r="Z42" s="1"/>
    </row>
    <row r="43" spans="1:31" ht="15.75" x14ac:dyDescent="0.25">
      <c r="A43" s="4"/>
      <c r="B43" s="6"/>
      <c r="C43" s="6"/>
      <c r="D43" s="6"/>
      <c r="E43" s="4"/>
      <c r="F43" s="4"/>
      <c r="G43" s="17"/>
      <c r="H43" s="6"/>
      <c r="I43" s="4"/>
      <c r="J43" s="54"/>
      <c r="K43" s="54"/>
      <c r="L43" s="66"/>
      <c r="M43" s="54"/>
      <c r="N43" s="54"/>
      <c r="O43" s="66"/>
      <c r="P43" s="54"/>
      <c r="Q43" s="54"/>
      <c r="R43" s="66"/>
      <c r="S43" s="54"/>
      <c r="T43" s="54"/>
      <c r="U43" s="66"/>
      <c r="V43" s="65"/>
      <c r="W43" s="54"/>
      <c r="X43" s="67"/>
      <c r="Y43" s="1"/>
      <c r="Z43" s="1"/>
    </row>
    <row r="44" spans="1:31" ht="15.75" x14ac:dyDescent="0.25">
      <c r="A44" s="4" t="s">
        <v>40</v>
      </c>
      <c r="B44" s="6"/>
      <c r="C44" s="33">
        <f>'Year 1'!C47</f>
        <v>0.15</v>
      </c>
      <c r="D44" s="6"/>
      <c r="E44" s="4"/>
      <c r="F44" s="4"/>
      <c r="G44" s="19">
        <f>'Year 1'!AH47</f>
        <v>0</v>
      </c>
      <c r="H44" s="6"/>
      <c r="I44" s="4"/>
      <c r="J44" s="51">
        <f>'Year 2'!AG44</f>
        <v>0</v>
      </c>
      <c r="K44" s="54"/>
      <c r="L44" s="66"/>
      <c r="M44" s="54">
        <f>'Year 3'!AG44</f>
        <v>0</v>
      </c>
      <c r="N44" s="54"/>
      <c r="O44" s="66"/>
      <c r="P44" s="54">
        <f>'Year 4'!AG44</f>
        <v>0</v>
      </c>
      <c r="Q44" s="54"/>
      <c r="R44" s="66"/>
      <c r="S44" s="54">
        <f>'Year 5'!AG44</f>
        <v>0</v>
      </c>
      <c r="T44" s="54"/>
      <c r="U44" s="66"/>
      <c r="V44" s="65">
        <f>ROUND((G44+J44+M44+P44+S44),0)</f>
        <v>0</v>
      </c>
      <c r="W44" s="54"/>
      <c r="X44" s="67"/>
      <c r="Y44" s="1"/>
      <c r="Z44" s="1"/>
    </row>
    <row r="45" spans="1:31" ht="15.75" x14ac:dyDescent="0.25">
      <c r="A45" s="4"/>
      <c r="B45" s="6"/>
      <c r="C45" s="6"/>
      <c r="D45" s="6"/>
      <c r="E45" s="4"/>
      <c r="F45" s="4"/>
      <c r="G45" s="19"/>
      <c r="H45" s="6"/>
      <c r="I45" s="4"/>
      <c r="J45" s="51"/>
      <c r="K45" s="54"/>
      <c r="L45" s="66"/>
      <c r="M45" s="51"/>
      <c r="N45" s="54"/>
      <c r="O45" s="66"/>
      <c r="P45" s="51"/>
      <c r="Q45" s="54"/>
      <c r="R45" s="66"/>
      <c r="S45" s="51"/>
      <c r="T45" s="54"/>
      <c r="U45" s="66"/>
      <c r="V45" s="68"/>
      <c r="W45" s="54"/>
      <c r="X45" s="67"/>
      <c r="Y45" s="1"/>
      <c r="Z45" s="1"/>
    </row>
    <row r="46" spans="1:31" ht="15.75" x14ac:dyDescent="0.25">
      <c r="A46" s="3" t="s">
        <v>41</v>
      </c>
      <c r="B46" s="6"/>
      <c r="C46" s="33">
        <f>'Year 1'!C49</f>
        <v>0</v>
      </c>
      <c r="D46" s="6"/>
      <c r="E46" s="6"/>
      <c r="F46" s="6"/>
      <c r="G46" s="19">
        <f>'Year 1'!AH49</f>
        <v>0</v>
      </c>
      <c r="H46" s="6"/>
      <c r="I46" s="6" t="s">
        <v>42</v>
      </c>
      <c r="J46" s="51">
        <f>'Year 2'!AG46</f>
        <v>0</v>
      </c>
      <c r="K46" s="51"/>
      <c r="L46" s="54" t="s">
        <v>42</v>
      </c>
      <c r="M46" s="54">
        <f>'Year 3'!AG46</f>
        <v>0</v>
      </c>
      <c r="N46" s="54"/>
      <c r="O46" s="51" t="s">
        <v>42</v>
      </c>
      <c r="P46" s="54">
        <f>'Year 4'!AG46</f>
        <v>0</v>
      </c>
      <c r="Q46" s="51"/>
      <c r="R46" s="54"/>
      <c r="S46" s="54">
        <f>'Year 5'!AG46</f>
        <v>0</v>
      </c>
      <c r="T46" s="54"/>
      <c r="U46" s="51"/>
      <c r="V46" s="65">
        <f>ROUND((G46+J46+M46+P46+S46),0)</f>
        <v>0</v>
      </c>
      <c r="W46" s="51">
        <f>ROUND((W42+W44)*$C$46,0)</f>
        <v>0</v>
      </c>
      <c r="X46" s="54"/>
      <c r="Y46" s="6"/>
      <c r="Z46" s="6"/>
      <c r="AA46" s="6" t="s">
        <v>42</v>
      </c>
      <c r="AB46" s="6"/>
      <c r="AC46" s="1"/>
      <c r="AD46" s="1"/>
      <c r="AE46" s="1"/>
    </row>
    <row r="47" spans="1:31" ht="15.75" x14ac:dyDescent="0.25">
      <c r="A47" s="4"/>
      <c r="B47" s="6"/>
      <c r="C47" s="6"/>
      <c r="D47" s="6"/>
      <c r="E47" s="4"/>
      <c r="F47" s="4"/>
      <c r="G47" s="19"/>
      <c r="H47" s="6"/>
      <c r="I47" s="4"/>
      <c r="J47" s="19"/>
      <c r="K47" s="6"/>
      <c r="L47" s="4"/>
      <c r="M47" s="19"/>
      <c r="N47" s="6"/>
      <c r="O47" s="4"/>
      <c r="P47" s="19"/>
      <c r="Q47" s="6"/>
      <c r="R47" s="4"/>
      <c r="S47" s="19"/>
      <c r="T47" s="6"/>
      <c r="U47" s="4"/>
      <c r="V47" s="32"/>
      <c r="W47" s="6"/>
      <c r="X47" s="1"/>
      <c r="Y47" s="1"/>
      <c r="Z47" s="1"/>
    </row>
    <row r="48" spans="1:31" ht="16.5" thickBot="1" x14ac:dyDescent="0.3">
      <c r="A48" s="4" t="s">
        <v>43</v>
      </c>
      <c r="B48" s="5"/>
      <c r="C48" s="5"/>
      <c r="D48" s="5"/>
      <c r="E48" s="4"/>
      <c r="F48" s="4"/>
      <c r="G48" s="31" t="e">
        <f>G42+G44+G46</f>
        <v>#REF!</v>
      </c>
      <c r="H48" s="5"/>
      <c r="I48" s="4"/>
      <c r="J48" s="31">
        <f>J42+J44+J46</f>
        <v>0</v>
      </c>
      <c r="K48" s="5"/>
      <c r="L48" s="4"/>
      <c r="M48" s="31">
        <f>M42+M44+M46</f>
        <v>0</v>
      </c>
      <c r="N48" s="5"/>
      <c r="O48" s="4"/>
      <c r="P48" s="31">
        <f>P42+P44+P46</f>
        <v>0</v>
      </c>
      <c r="Q48" s="6"/>
      <c r="R48" s="4"/>
      <c r="S48" s="31">
        <f>S42+S44+S46</f>
        <v>0</v>
      </c>
      <c r="T48" s="5"/>
      <c r="U48" s="4"/>
      <c r="V48" s="31" t="e">
        <f>V42+V44+V46</f>
        <v>#REF!</v>
      </c>
      <c r="W48" s="5"/>
      <c r="X48" s="2"/>
      <c r="Y48" s="2"/>
      <c r="Z48" s="2"/>
    </row>
    <row r="49" spans="9:17" ht="16.5" thickTop="1" x14ac:dyDescent="0.25">
      <c r="I49" s="4"/>
      <c r="O49" s="4"/>
      <c r="Q49" s="6"/>
    </row>
    <row r="50" spans="9:17" ht="15.75" x14ac:dyDescent="0.25">
      <c r="I50" s="4"/>
      <c r="O50" s="4"/>
      <c r="Q50" s="6"/>
    </row>
    <row r="51" spans="9:17" ht="15.75" x14ac:dyDescent="0.25">
      <c r="I51" s="4"/>
      <c r="O51" s="4"/>
      <c r="Q51" s="6"/>
    </row>
    <row r="52" spans="9:17" ht="15.75" x14ac:dyDescent="0.25">
      <c r="I52" s="4"/>
      <c r="O52" s="4"/>
      <c r="Q52" s="6"/>
    </row>
    <row r="53" spans="9:17" ht="15.75" x14ac:dyDescent="0.25">
      <c r="I53" s="4"/>
      <c r="Q53" s="6"/>
    </row>
    <row r="54" spans="9:17" ht="15.75" x14ac:dyDescent="0.25">
      <c r="I54" s="4"/>
    </row>
    <row r="55" spans="9:17" ht="15.75" x14ac:dyDescent="0.25">
      <c r="I55" s="4"/>
    </row>
    <row r="56" spans="9:17" ht="15.75" x14ac:dyDescent="0.25">
      <c r="I56" s="4"/>
    </row>
    <row r="57" spans="9:17" ht="15.75" x14ac:dyDescent="0.25">
      <c r="I57" s="4"/>
    </row>
  </sheetData>
  <sheetProtection algorithmName="SHA-512" hashValue="D2VVwuQI9kvPLCARIYXP6BnJwa9XGq5lV4IHd15j3hEd7zpLyOEUz2RJJnkj3bFmQrX1eeM6Qty+rQ+z9PUM6A==" saltValue="mIBIhtWjQ5/23cuwXlHxTA==" spinCount="100000" sheet="1"/>
  <printOptions horizontalCentered="1"/>
  <pageMargins left="0.5" right="0.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N242"/>
  <sheetViews>
    <sheetView zoomScaleNormal="100" workbookViewId="0">
      <selection activeCell="AJ33" sqref="AJ33"/>
    </sheetView>
  </sheetViews>
  <sheetFormatPr defaultColWidth="8.7109375" defaultRowHeight="14.25" x14ac:dyDescent="0.2"/>
  <cols>
    <col min="1" max="1" width="37.28515625" style="89" bestFit="1" customWidth="1"/>
    <col min="2" max="2" width="1.7109375" style="89" customWidth="1"/>
    <col min="3" max="3" width="8" style="89" bestFit="1" customWidth="1"/>
    <col min="4" max="4" width="1.7109375" style="89" customWidth="1"/>
    <col min="5" max="5" width="14.140625" style="89" customWidth="1"/>
    <col min="6" max="6" width="8.7109375" style="89" customWidth="1"/>
    <col min="7" max="7" width="12" style="89" bestFit="1" customWidth="1"/>
    <col min="8" max="8" width="7.140625" style="89" hidden="1" customWidth="1"/>
    <col min="9" max="9" width="12.7109375" style="89" hidden="1" customWidth="1"/>
    <col min="10" max="10" width="7.140625" style="89" hidden="1" customWidth="1"/>
    <col min="11" max="11" width="12.7109375" style="89" hidden="1" customWidth="1"/>
    <col min="12" max="12" width="7.140625" style="89" hidden="1" customWidth="1"/>
    <col min="13" max="13" width="12.7109375" style="89" hidden="1" customWidth="1"/>
    <col min="14" max="14" width="7.140625" style="89" hidden="1" customWidth="1"/>
    <col min="15" max="15" width="12.7109375" style="89" hidden="1" customWidth="1"/>
    <col min="16" max="16" width="7.140625" style="89" hidden="1" customWidth="1"/>
    <col min="17" max="17" width="12.7109375" style="89" hidden="1" customWidth="1"/>
    <col min="18" max="18" width="7.140625" style="89" hidden="1" customWidth="1"/>
    <col min="19" max="19" width="12.7109375" style="89" hidden="1" customWidth="1"/>
    <col min="20" max="20" width="7.140625" style="89" hidden="1" customWidth="1"/>
    <col min="21" max="21" width="12.7109375" style="89" hidden="1" customWidth="1"/>
    <col min="22" max="22" width="7.140625" style="89" hidden="1" customWidth="1"/>
    <col min="23" max="23" width="12.7109375" style="89" hidden="1" customWidth="1"/>
    <col min="24" max="24" width="7.140625" style="89" hidden="1" customWidth="1"/>
    <col min="25" max="25" width="12.7109375" style="89" hidden="1" customWidth="1"/>
    <col min="26" max="26" width="7.140625" style="89" hidden="1" customWidth="1"/>
    <col min="27" max="27" width="12.7109375" style="89" hidden="1" customWidth="1"/>
    <col min="28" max="28" width="7.140625" style="89" hidden="1" customWidth="1"/>
    <col min="29" max="29" width="12.7109375" style="89" hidden="1" customWidth="1"/>
    <col min="30" max="30" width="7.140625" style="89" hidden="1" customWidth="1"/>
    <col min="31" max="31" width="12.7109375" style="89" hidden="1" customWidth="1"/>
    <col min="32" max="32" width="2.42578125" style="89" customWidth="1"/>
    <col min="33" max="33" width="8.7109375" style="89" customWidth="1"/>
    <col min="34" max="34" width="13.140625" style="89" customWidth="1"/>
    <col min="35" max="35" width="2.28515625" style="89" customWidth="1"/>
    <col min="36" max="36" width="108.7109375" style="118" customWidth="1"/>
    <col min="37" max="16384" width="8.7109375" style="89"/>
  </cols>
  <sheetData>
    <row r="1" spans="1:38" ht="18" x14ac:dyDescent="0.2">
      <c r="AJ1" s="124" t="s">
        <v>87</v>
      </c>
    </row>
    <row r="2" spans="1:38" x14ac:dyDescent="0.2">
      <c r="A2" s="125" t="s">
        <v>85</v>
      </c>
      <c r="E2" s="90" t="s">
        <v>84</v>
      </c>
      <c r="AJ2" s="120" t="s">
        <v>90</v>
      </c>
    </row>
    <row r="3" spans="1:38" x14ac:dyDescent="0.2">
      <c r="A3" s="125" t="s">
        <v>27</v>
      </c>
      <c r="E3" s="117" t="s">
        <v>86</v>
      </c>
      <c r="AJ3" s="122"/>
    </row>
    <row r="4" spans="1:38" x14ac:dyDescent="0.2">
      <c r="A4" s="125" t="s">
        <v>28</v>
      </c>
      <c r="E4" s="117" t="s">
        <v>82</v>
      </c>
      <c r="AJ4" s="122"/>
    </row>
    <row r="5" spans="1:38" x14ac:dyDescent="0.2">
      <c r="AJ5" s="121"/>
    </row>
    <row r="6" spans="1:38" ht="30" x14ac:dyDescent="0.25">
      <c r="A6" s="91"/>
      <c r="B6" s="92"/>
      <c r="C6" s="92"/>
      <c r="D6" s="92"/>
      <c r="E6" s="92"/>
      <c r="F6" s="92"/>
      <c r="G6" s="92"/>
      <c r="H6" s="92"/>
      <c r="I6" s="11" t="s">
        <v>46</v>
      </c>
      <c r="J6" s="11"/>
      <c r="K6" s="11" t="s">
        <v>47</v>
      </c>
      <c r="L6" s="11"/>
      <c r="M6" s="11" t="s">
        <v>48</v>
      </c>
      <c r="N6" s="11"/>
      <c r="O6" s="11" t="s">
        <v>49</v>
      </c>
      <c r="P6" s="11"/>
      <c r="Q6" s="11" t="s">
        <v>50</v>
      </c>
      <c r="R6" s="11"/>
      <c r="S6" s="11" t="s">
        <v>51</v>
      </c>
      <c r="T6" s="11"/>
      <c r="U6" s="11" t="s">
        <v>52</v>
      </c>
      <c r="V6" s="11"/>
      <c r="W6" s="11" t="s">
        <v>53</v>
      </c>
      <c r="X6" s="11"/>
      <c r="Y6" s="11" t="s">
        <v>54</v>
      </c>
      <c r="Z6" s="11"/>
      <c r="AA6" s="11" t="s">
        <v>55</v>
      </c>
      <c r="AB6" s="11"/>
      <c r="AC6" s="11" t="s">
        <v>56</v>
      </c>
      <c r="AD6" s="11"/>
      <c r="AE6" s="11" t="s">
        <v>57</v>
      </c>
      <c r="AF6" s="11"/>
      <c r="AG6" s="11"/>
      <c r="AH6" s="11" t="s">
        <v>58</v>
      </c>
      <c r="AI6" s="92"/>
      <c r="AJ6" s="93"/>
    </row>
    <row r="7" spans="1:38" s="126" customFormat="1" ht="15" x14ac:dyDescent="0.25">
      <c r="A7" s="93"/>
      <c r="B7" s="94"/>
      <c r="C7" s="94"/>
      <c r="D7" s="94"/>
      <c r="E7" s="95" t="s">
        <v>59</v>
      </c>
      <c r="F7" s="95"/>
      <c r="G7" s="96"/>
      <c r="H7" s="95"/>
      <c r="I7" s="44" t="s">
        <v>60</v>
      </c>
      <c r="J7" s="21"/>
      <c r="K7" s="44" t="s">
        <v>60</v>
      </c>
      <c r="L7" s="21"/>
      <c r="M7" s="44" t="s">
        <v>60</v>
      </c>
      <c r="N7" s="21"/>
      <c r="O7" s="44" t="s">
        <v>60</v>
      </c>
      <c r="P7" s="21"/>
      <c r="Q7" s="44" t="s">
        <v>60</v>
      </c>
      <c r="R7" s="21"/>
      <c r="S7" s="44" t="s">
        <v>60</v>
      </c>
      <c r="T7" s="21"/>
      <c r="U7" s="44" t="s">
        <v>60</v>
      </c>
      <c r="V7" s="21"/>
      <c r="W7" s="44" t="s">
        <v>60</v>
      </c>
      <c r="X7" s="21"/>
      <c r="Y7" s="44" t="s">
        <v>60</v>
      </c>
      <c r="Z7" s="21"/>
      <c r="AA7" s="44" t="s">
        <v>60</v>
      </c>
      <c r="AB7" s="21"/>
      <c r="AC7" s="44" t="s">
        <v>60</v>
      </c>
      <c r="AD7" s="21"/>
      <c r="AE7" s="44" t="s">
        <v>60</v>
      </c>
      <c r="AF7" s="44"/>
      <c r="AG7" s="21" t="s">
        <v>14</v>
      </c>
      <c r="AH7" s="44"/>
      <c r="AI7" s="94"/>
      <c r="AJ7" s="121"/>
    </row>
    <row r="8" spans="1:38" s="97" customFormat="1" ht="30" x14ac:dyDescent="0.25">
      <c r="E8" s="98" t="s">
        <v>32</v>
      </c>
      <c r="F8" s="98" t="s">
        <v>33</v>
      </c>
      <c r="H8" s="98" t="s">
        <v>33</v>
      </c>
      <c r="I8" s="59"/>
      <c r="J8" s="60" t="s">
        <v>33</v>
      </c>
      <c r="K8" s="59"/>
      <c r="L8" s="60" t="s">
        <v>33</v>
      </c>
      <c r="M8" s="59"/>
      <c r="N8" s="60" t="s">
        <v>33</v>
      </c>
      <c r="O8" s="59"/>
      <c r="P8" s="60" t="s">
        <v>33</v>
      </c>
      <c r="Q8" s="59"/>
      <c r="R8" s="60" t="s">
        <v>33</v>
      </c>
      <c r="S8" s="59"/>
      <c r="T8" s="60" t="s">
        <v>33</v>
      </c>
      <c r="U8" s="59"/>
      <c r="V8" s="60" t="s">
        <v>33</v>
      </c>
      <c r="W8" s="59"/>
      <c r="X8" s="60" t="s">
        <v>33</v>
      </c>
      <c r="Y8" s="59"/>
      <c r="Z8" s="60" t="s">
        <v>33</v>
      </c>
      <c r="AA8" s="59"/>
      <c r="AB8" s="60" t="s">
        <v>33</v>
      </c>
      <c r="AC8" s="59"/>
      <c r="AD8" s="60" t="s">
        <v>33</v>
      </c>
      <c r="AE8" s="59"/>
      <c r="AF8" s="59"/>
      <c r="AG8" s="60" t="s">
        <v>33</v>
      </c>
      <c r="AH8" s="59"/>
      <c r="AJ8" s="121"/>
    </row>
    <row r="9" spans="1:38" ht="15" customHeight="1" x14ac:dyDescent="0.2">
      <c r="A9" s="3" t="s">
        <v>31</v>
      </c>
      <c r="B9" s="99"/>
      <c r="C9" s="99"/>
      <c r="D9" s="99"/>
      <c r="E9" s="99"/>
      <c r="F9" s="99"/>
      <c r="G9" s="99"/>
      <c r="H9" s="99"/>
      <c r="I9" s="5"/>
      <c r="J9" s="5"/>
      <c r="K9" s="5"/>
      <c r="L9" s="5"/>
      <c r="M9" s="5"/>
      <c r="N9" s="5"/>
      <c r="O9" s="5"/>
      <c r="P9" s="5"/>
      <c r="Q9" s="5"/>
      <c r="R9" s="5"/>
      <c r="S9" s="5"/>
      <c r="T9" s="5"/>
      <c r="U9" s="5"/>
      <c r="V9" s="5"/>
      <c r="W9" s="5"/>
      <c r="X9" s="5"/>
      <c r="Y9" s="5"/>
      <c r="Z9" s="5"/>
      <c r="AA9" s="5"/>
      <c r="AB9" s="5"/>
      <c r="AC9" s="5"/>
      <c r="AD9" s="5"/>
      <c r="AE9" s="5"/>
      <c r="AF9" s="5"/>
      <c r="AG9" s="5"/>
      <c r="AH9" s="5"/>
      <c r="AJ9" s="121"/>
      <c r="AK9" s="99"/>
      <c r="AL9" s="99"/>
    </row>
    <row r="10" spans="1:38" ht="153.75" customHeight="1" x14ac:dyDescent="0.2">
      <c r="A10" s="100" t="s">
        <v>61</v>
      </c>
      <c r="B10" s="101"/>
      <c r="C10" s="101"/>
      <c r="D10" s="101"/>
      <c r="E10" s="102"/>
      <c r="F10" s="103"/>
      <c r="G10" s="111">
        <f>$E10*F10</f>
        <v>0</v>
      </c>
      <c r="H10" s="112"/>
      <c r="I10" s="111">
        <f>$E10*H10</f>
        <v>0</v>
      </c>
      <c r="J10" s="112"/>
      <c r="K10" s="111">
        <f>$E10*J10</f>
        <v>0</v>
      </c>
      <c r="L10" s="112"/>
      <c r="M10" s="111">
        <f>$E10*L10</f>
        <v>0</v>
      </c>
      <c r="N10" s="112"/>
      <c r="O10" s="111">
        <f>$E10*N10</f>
        <v>0</v>
      </c>
      <c r="P10" s="112"/>
      <c r="Q10" s="111">
        <f>$E10*P10</f>
        <v>0</v>
      </c>
      <c r="R10" s="112"/>
      <c r="S10" s="111">
        <f>$E10*R10</f>
        <v>0</v>
      </c>
      <c r="T10" s="112"/>
      <c r="U10" s="111">
        <f>$E10*T10</f>
        <v>0</v>
      </c>
      <c r="V10" s="112"/>
      <c r="W10" s="111">
        <f>$E10*V10</f>
        <v>0</v>
      </c>
      <c r="X10" s="112"/>
      <c r="Y10" s="111">
        <f>$E10*X10</f>
        <v>0</v>
      </c>
      <c r="Z10" s="112"/>
      <c r="AA10" s="111">
        <f>$E10*Z10</f>
        <v>0</v>
      </c>
      <c r="AB10" s="112"/>
      <c r="AC10" s="111">
        <f>$E10*AB10</f>
        <v>0</v>
      </c>
      <c r="AD10" s="112"/>
      <c r="AE10" s="111">
        <f>$E10*AD10</f>
        <v>0</v>
      </c>
      <c r="AF10" s="111"/>
      <c r="AG10" s="115">
        <f>F10+H10+J10+L10+N10+P10+R10+T10+V10+X10+Z10+AB10+AD10</f>
        <v>0</v>
      </c>
      <c r="AH10" s="111">
        <f>G10+I10+K10+M10+O10+Q10+S10+U10+W10+Y10+AA10+AC10+AE10</f>
        <v>0</v>
      </c>
      <c r="AJ10" s="137" t="s">
        <v>119</v>
      </c>
      <c r="AK10" s="99"/>
      <c r="AL10" s="99"/>
    </row>
    <row r="11" spans="1:38" x14ac:dyDescent="0.2">
      <c r="A11" s="100" t="s">
        <v>61</v>
      </c>
      <c r="B11" s="104"/>
      <c r="C11" s="104"/>
      <c r="D11" s="104"/>
      <c r="E11" s="102"/>
      <c r="F11" s="103"/>
      <c r="G11" s="108">
        <f t="shared" ref="G11:I24" si="0">$E11*F11</f>
        <v>0</v>
      </c>
      <c r="H11" s="112"/>
      <c r="I11" s="108">
        <f t="shared" si="0"/>
        <v>0</v>
      </c>
      <c r="J11" s="112"/>
      <c r="K11" s="108">
        <f t="shared" ref="K11" si="1">$E11*J11</f>
        <v>0</v>
      </c>
      <c r="L11" s="112"/>
      <c r="M11" s="108">
        <f t="shared" ref="M11" si="2">$E11*L11</f>
        <v>0</v>
      </c>
      <c r="N11" s="112"/>
      <c r="O11" s="108">
        <f t="shared" ref="O11" si="3">$E11*N11</f>
        <v>0</v>
      </c>
      <c r="P11" s="112"/>
      <c r="Q11" s="108">
        <f t="shared" ref="Q11" si="4">$E11*P11</f>
        <v>0</v>
      </c>
      <c r="R11" s="112"/>
      <c r="S11" s="108">
        <f t="shared" ref="S11" si="5">$E11*R11</f>
        <v>0</v>
      </c>
      <c r="T11" s="112"/>
      <c r="U11" s="108">
        <f t="shared" ref="U11:W11" si="6">$E11*T11</f>
        <v>0</v>
      </c>
      <c r="V11" s="112"/>
      <c r="W11" s="108">
        <f t="shared" si="6"/>
        <v>0</v>
      </c>
      <c r="X11" s="112"/>
      <c r="Y11" s="108">
        <f t="shared" ref="Y11" si="7">$E11*X11</f>
        <v>0</v>
      </c>
      <c r="Z11" s="113"/>
      <c r="AA11" s="108">
        <f t="shared" ref="AA11" si="8">$E11*Z11</f>
        <v>0</v>
      </c>
      <c r="AB11" s="113"/>
      <c r="AC11" s="108">
        <f t="shared" ref="AC11" si="9">$E11*AB11</f>
        <v>0</v>
      </c>
      <c r="AD11" s="113"/>
      <c r="AE11" s="108">
        <f t="shared" ref="AE11" si="10">$E11*AD11</f>
        <v>0</v>
      </c>
      <c r="AF11" s="108"/>
      <c r="AG11" s="115">
        <f t="shared" ref="AG11:AH24" si="11">F11+H11+J11+L11+N11+P11+R11+T11+V11+X11+Z11+AB11+AD11</f>
        <v>0</v>
      </c>
      <c r="AH11" s="108">
        <f t="shared" si="11"/>
        <v>0</v>
      </c>
      <c r="AJ11" s="137"/>
      <c r="AK11" s="99"/>
      <c r="AL11" s="99"/>
    </row>
    <row r="12" spans="1:38" x14ac:dyDescent="0.2">
      <c r="A12" s="100" t="s">
        <v>61</v>
      </c>
      <c r="B12" s="104"/>
      <c r="C12" s="104"/>
      <c r="D12" s="104"/>
      <c r="E12" s="102"/>
      <c r="F12" s="103"/>
      <c r="G12" s="108">
        <f t="shared" si="0"/>
        <v>0</v>
      </c>
      <c r="H12" s="112"/>
      <c r="I12" s="108">
        <f t="shared" si="0"/>
        <v>0</v>
      </c>
      <c r="J12" s="112"/>
      <c r="K12" s="108">
        <f t="shared" ref="K12" si="12">$E12*J12</f>
        <v>0</v>
      </c>
      <c r="L12" s="112"/>
      <c r="M12" s="108">
        <f t="shared" ref="M12" si="13">$E12*L12</f>
        <v>0</v>
      </c>
      <c r="N12" s="112"/>
      <c r="O12" s="108">
        <f t="shared" ref="O12" si="14">$E12*N12</f>
        <v>0</v>
      </c>
      <c r="P12" s="112"/>
      <c r="Q12" s="108">
        <f t="shared" ref="Q12" si="15">$E12*P12</f>
        <v>0</v>
      </c>
      <c r="R12" s="112"/>
      <c r="S12" s="108">
        <f t="shared" ref="S12" si="16">$E12*R12</f>
        <v>0</v>
      </c>
      <c r="T12" s="112"/>
      <c r="U12" s="108">
        <f t="shared" ref="U12:W12" si="17">$E12*T12</f>
        <v>0</v>
      </c>
      <c r="V12" s="112"/>
      <c r="W12" s="108">
        <f t="shared" si="17"/>
        <v>0</v>
      </c>
      <c r="X12" s="112"/>
      <c r="Y12" s="108">
        <f t="shared" ref="Y12" si="18">$E12*X12</f>
        <v>0</v>
      </c>
      <c r="Z12" s="113"/>
      <c r="AA12" s="108">
        <f t="shared" ref="AA12" si="19">$E12*Z12</f>
        <v>0</v>
      </c>
      <c r="AB12" s="113"/>
      <c r="AC12" s="108">
        <f t="shared" ref="AC12" si="20">$E12*AB12</f>
        <v>0</v>
      </c>
      <c r="AD12" s="113"/>
      <c r="AE12" s="108">
        <f t="shared" ref="AE12" si="21">$E12*AD12</f>
        <v>0</v>
      </c>
      <c r="AF12" s="108"/>
      <c r="AG12" s="115">
        <f t="shared" si="11"/>
        <v>0</v>
      </c>
      <c r="AH12" s="108">
        <f t="shared" si="11"/>
        <v>0</v>
      </c>
      <c r="AJ12" s="137"/>
      <c r="AK12" s="99"/>
      <c r="AL12" s="99"/>
    </row>
    <row r="13" spans="1:38" x14ac:dyDescent="0.2">
      <c r="A13" s="100" t="s">
        <v>61</v>
      </c>
      <c r="B13" s="104"/>
      <c r="C13" s="104"/>
      <c r="D13" s="104"/>
      <c r="E13" s="102"/>
      <c r="F13" s="103"/>
      <c r="G13" s="108">
        <f t="shared" si="0"/>
        <v>0</v>
      </c>
      <c r="H13" s="112"/>
      <c r="I13" s="108">
        <f t="shared" si="0"/>
        <v>0</v>
      </c>
      <c r="J13" s="112"/>
      <c r="K13" s="108">
        <f t="shared" ref="K13" si="22">$E13*J13</f>
        <v>0</v>
      </c>
      <c r="L13" s="112"/>
      <c r="M13" s="108">
        <f t="shared" ref="M13" si="23">$E13*L13</f>
        <v>0</v>
      </c>
      <c r="N13" s="112"/>
      <c r="O13" s="108">
        <f t="shared" ref="O13" si="24">$E13*N13</f>
        <v>0</v>
      </c>
      <c r="P13" s="112"/>
      <c r="Q13" s="108">
        <f t="shared" ref="Q13" si="25">$E13*P13</f>
        <v>0</v>
      </c>
      <c r="R13" s="112"/>
      <c r="S13" s="108">
        <f t="shared" ref="S13" si="26">$E13*R13</f>
        <v>0</v>
      </c>
      <c r="T13" s="112"/>
      <c r="U13" s="108">
        <f t="shared" ref="U13:W13" si="27">$E13*T13</f>
        <v>0</v>
      </c>
      <c r="V13" s="112"/>
      <c r="W13" s="108">
        <f t="shared" si="27"/>
        <v>0</v>
      </c>
      <c r="X13" s="112"/>
      <c r="Y13" s="108">
        <f t="shared" ref="Y13" si="28">$E13*X13</f>
        <v>0</v>
      </c>
      <c r="Z13" s="113"/>
      <c r="AA13" s="108">
        <f t="shared" ref="AA13" si="29">$E13*Z13</f>
        <v>0</v>
      </c>
      <c r="AB13" s="113"/>
      <c r="AC13" s="108">
        <f t="shared" ref="AC13" si="30">$E13*AB13</f>
        <v>0</v>
      </c>
      <c r="AD13" s="113"/>
      <c r="AE13" s="108">
        <f t="shared" ref="AE13" si="31">$E13*AD13</f>
        <v>0</v>
      </c>
      <c r="AF13" s="108"/>
      <c r="AG13" s="115">
        <f t="shared" si="11"/>
        <v>0</v>
      </c>
      <c r="AH13" s="108">
        <f t="shared" si="11"/>
        <v>0</v>
      </c>
      <c r="AJ13" s="137"/>
      <c r="AK13" s="99"/>
      <c r="AL13" s="99"/>
    </row>
    <row r="14" spans="1:38" x14ac:dyDescent="0.2">
      <c r="A14" s="100" t="s">
        <v>61</v>
      </c>
      <c r="B14" s="104"/>
      <c r="C14" s="104"/>
      <c r="D14" s="104"/>
      <c r="E14" s="102"/>
      <c r="F14" s="103"/>
      <c r="G14" s="108">
        <f t="shared" si="0"/>
        <v>0</v>
      </c>
      <c r="H14" s="112"/>
      <c r="I14" s="108">
        <f t="shared" si="0"/>
        <v>0</v>
      </c>
      <c r="J14" s="112"/>
      <c r="K14" s="108">
        <f t="shared" ref="K14" si="32">$E14*J14</f>
        <v>0</v>
      </c>
      <c r="L14" s="112"/>
      <c r="M14" s="108">
        <f t="shared" ref="M14" si="33">$E14*L14</f>
        <v>0</v>
      </c>
      <c r="N14" s="112"/>
      <c r="O14" s="108">
        <f t="shared" ref="O14" si="34">$E14*N14</f>
        <v>0</v>
      </c>
      <c r="P14" s="112"/>
      <c r="Q14" s="108">
        <f t="shared" ref="Q14" si="35">$E14*P14</f>
        <v>0</v>
      </c>
      <c r="R14" s="112"/>
      <c r="S14" s="108">
        <f t="shared" ref="S14" si="36">$E14*R14</f>
        <v>0</v>
      </c>
      <c r="T14" s="112"/>
      <c r="U14" s="108">
        <f t="shared" ref="U14:W14" si="37">$E14*T14</f>
        <v>0</v>
      </c>
      <c r="V14" s="112"/>
      <c r="W14" s="108">
        <f t="shared" si="37"/>
        <v>0</v>
      </c>
      <c r="X14" s="112"/>
      <c r="Y14" s="108">
        <f t="shared" ref="Y14" si="38">$E14*X14</f>
        <v>0</v>
      </c>
      <c r="Z14" s="113"/>
      <c r="AA14" s="108">
        <f t="shared" ref="AA14" si="39">$E14*Z14</f>
        <v>0</v>
      </c>
      <c r="AB14" s="113"/>
      <c r="AC14" s="108">
        <f t="shared" ref="AC14" si="40">$E14*AB14</f>
        <v>0</v>
      </c>
      <c r="AD14" s="113"/>
      <c r="AE14" s="108">
        <f t="shared" ref="AE14" si="41">$E14*AD14</f>
        <v>0</v>
      </c>
      <c r="AF14" s="108"/>
      <c r="AG14" s="115">
        <f t="shared" si="11"/>
        <v>0</v>
      </c>
      <c r="AH14" s="108">
        <f t="shared" si="11"/>
        <v>0</v>
      </c>
      <c r="AJ14" s="137"/>
      <c r="AK14" s="99"/>
      <c r="AL14" s="99"/>
    </row>
    <row r="15" spans="1:38" x14ac:dyDescent="0.2">
      <c r="A15" s="100" t="s">
        <v>61</v>
      </c>
      <c r="B15" s="104"/>
      <c r="C15" s="104"/>
      <c r="D15" s="104"/>
      <c r="E15" s="102"/>
      <c r="F15" s="103"/>
      <c r="G15" s="108">
        <f t="shared" si="0"/>
        <v>0</v>
      </c>
      <c r="H15" s="112"/>
      <c r="I15" s="108">
        <f t="shared" si="0"/>
        <v>0</v>
      </c>
      <c r="J15" s="112"/>
      <c r="K15" s="108">
        <f t="shared" ref="K15" si="42">$E15*J15</f>
        <v>0</v>
      </c>
      <c r="L15" s="112"/>
      <c r="M15" s="108">
        <f t="shared" ref="M15" si="43">$E15*L15</f>
        <v>0</v>
      </c>
      <c r="N15" s="112"/>
      <c r="O15" s="108">
        <f t="shared" ref="O15" si="44">$E15*N15</f>
        <v>0</v>
      </c>
      <c r="P15" s="112"/>
      <c r="Q15" s="108">
        <f t="shared" ref="Q15" si="45">$E15*P15</f>
        <v>0</v>
      </c>
      <c r="R15" s="112"/>
      <c r="S15" s="108">
        <f t="shared" ref="S15" si="46">$E15*R15</f>
        <v>0</v>
      </c>
      <c r="T15" s="112"/>
      <c r="U15" s="108">
        <f t="shared" ref="U15:W15" si="47">$E15*T15</f>
        <v>0</v>
      </c>
      <c r="V15" s="112"/>
      <c r="W15" s="108">
        <f t="shared" si="47"/>
        <v>0</v>
      </c>
      <c r="X15" s="112"/>
      <c r="Y15" s="108">
        <f t="shared" ref="Y15" si="48">$E15*X15</f>
        <v>0</v>
      </c>
      <c r="Z15" s="113"/>
      <c r="AA15" s="108">
        <f t="shared" ref="AA15" si="49">$E15*Z15</f>
        <v>0</v>
      </c>
      <c r="AB15" s="113"/>
      <c r="AC15" s="108">
        <f t="shared" ref="AC15" si="50">$E15*AB15</f>
        <v>0</v>
      </c>
      <c r="AD15" s="113"/>
      <c r="AE15" s="108">
        <f t="shared" ref="AE15" si="51">$E15*AD15</f>
        <v>0</v>
      </c>
      <c r="AF15" s="108"/>
      <c r="AG15" s="115">
        <f t="shared" si="11"/>
        <v>0</v>
      </c>
      <c r="AH15" s="108">
        <f t="shared" si="11"/>
        <v>0</v>
      </c>
      <c r="AJ15" s="137"/>
      <c r="AK15" s="99"/>
      <c r="AL15" s="99"/>
    </row>
    <row r="16" spans="1:38" x14ac:dyDescent="0.2">
      <c r="A16" s="100" t="s">
        <v>61</v>
      </c>
      <c r="B16" s="104"/>
      <c r="C16" s="104"/>
      <c r="D16" s="104"/>
      <c r="E16" s="102"/>
      <c r="F16" s="103"/>
      <c r="G16" s="108">
        <f t="shared" si="0"/>
        <v>0</v>
      </c>
      <c r="H16" s="112"/>
      <c r="I16" s="108">
        <f t="shared" si="0"/>
        <v>0</v>
      </c>
      <c r="J16" s="112"/>
      <c r="K16" s="108">
        <f t="shared" ref="K16" si="52">$E16*J16</f>
        <v>0</v>
      </c>
      <c r="L16" s="112"/>
      <c r="M16" s="108">
        <f t="shared" ref="M16" si="53">$E16*L16</f>
        <v>0</v>
      </c>
      <c r="N16" s="112"/>
      <c r="O16" s="108">
        <f t="shared" ref="O16" si="54">$E16*N16</f>
        <v>0</v>
      </c>
      <c r="P16" s="112"/>
      <c r="Q16" s="108">
        <f t="shared" ref="Q16" si="55">$E16*P16</f>
        <v>0</v>
      </c>
      <c r="R16" s="112"/>
      <c r="S16" s="108">
        <f t="shared" ref="S16" si="56">$E16*R16</f>
        <v>0</v>
      </c>
      <c r="T16" s="112"/>
      <c r="U16" s="108">
        <f t="shared" ref="U16:W16" si="57">$E16*T16</f>
        <v>0</v>
      </c>
      <c r="V16" s="112"/>
      <c r="W16" s="108">
        <f t="shared" si="57"/>
        <v>0</v>
      </c>
      <c r="X16" s="112"/>
      <c r="Y16" s="108">
        <f t="shared" ref="Y16" si="58">$E16*X16</f>
        <v>0</v>
      </c>
      <c r="Z16" s="113"/>
      <c r="AA16" s="108">
        <f t="shared" ref="AA16" si="59">$E16*Z16</f>
        <v>0</v>
      </c>
      <c r="AB16" s="113"/>
      <c r="AC16" s="108">
        <f t="shared" ref="AC16" si="60">$E16*AB16</f>
        <v>0</v>
      </c>
      <c r="AD16" s="113"/>
      <c r="AE16" s="108">
        <f t="shared" ref="AE16" si="61">$E16*AD16</f>
        <v>0</v>
      </c>
      <c r="AF16" s="108"/>
      <c r="AG16" s="115">
        <f t="shared" si="11"/>
        <v>0</v>
      </c>
      <c r="AH16" s="108">
        <f t="shared" si="11"/>
        <v>0</v>
      </c>
      <c r="AJ16" s="137"/>
      <c r="AK16" s="99"/>
      <c r="AL16" s="99"/>
    </row>
    <row r="17" spans="1:38" x14ac:dyDescent="0.2">
      <c r="A17" s="100" t="s">
        <v>61</v>
      </c>
      <c r="B17" s="104"/>
      <c r="C17" s="104"/>
      <c r="D17" s="104"/>
      <c r="E17" s="102"/>
      <c r="F17" s="103"/>
      <c r="G17" s="108">
        <f t="shared" si="0"/>
        <v>0</v>
      </c>
      <c r="H17" s="112"/>
      <c r="I17" s="108">
        <f t="shared" si="0"/>
        <v>0</v>
      </c>
      <c r="J17" s="112"/>
      <c r="K17" s="108">
        <f t="shared" ref="K17" si="62">$E17*J17</f>
        <v>0</v>
      </c>
      <c r="L17" s="112"/>
      <c r="M17" s="108">
        <f t="shared" ref="M17" si="63">$E17*L17</f>
        <v>0</v>
      </c>
      <c r="N17" s="112"/>
      <c r="O17" s="108">
        <f t="shared" ref="O17" si="64">$E17*N17</f>
        <v>0</v>
      </c>
      <c r="P17" s="112"/>
      <c r="Q17" s="108">
        <f t="shared" ref="Q17" si="65">$E17*P17</f>
        <v>0</v>
      </c>
      <c r="R17" s="112"/>
      <c r="S17" s="108">
        <f t="shared" ref="S17" si="66">$E17*R17</f>
        <v>0</v>
      </c>
      <c r="T17" s="112"/>
      <c r="U17" s="108">
        <f t="shared" ref="U17:W17" si="67">$E17*T17</f>
        <v>0</v>
      </c>
      <c r="V17" s="112"/>
      <c r="W17" s="108">
        <f t="shared" si="67"/>
        <v>0</v>
      </c>
      <c r="X17" s="112"/>
      <c r="Y17" s="108">
        <f t="shared" ref="Y17" si="68">$E17*X17</f>
        <v>0</v>
      </c>
      <c r="Z17" s="113"/>
      <c r="AA17" s="108">
        <f t="shared" ref="AA17" si="69">$E17*Z17</f>
        <v>0</v>
      </c>
      <c r="AB17" s="113"/>
      <c r="AC17" s="108">
        <f t="shared" ref="AC17" si="70">$E17*AB17</f>
        <v>0</v>
      </c>
      <c r="AD17" s="113"/>
      <c r="AE17" s="108">
        <f t="shared" ref="AE17" si="71">$E17*AD17</f>
        <v>0</v>
      </c>
      <c r="AF17" s="108"/>
      <c r="AG17" s="115">
        <f t="shared" si="11"/>
        <v>0</v>
      </c>
      <c r="AH17" s="108">
        <f t="shared" si="11"/>
        <v>0</v>
      </c>
      <c r="AJ17" s="137"/>
      <c r="AK17" s="99"/>
      <c r="AL17" s="99"/>
    </row>
    <row r="18" spans="1:38" x14ac:dyDescent="0.2">
      <c r="A18" s="100" t="s">
        <v>61</v>
      </c>
      <c r="B18" s="104"/>
      <c r="C18" s="104"/>
      <c r="D18" s="104"/>
      <c r="E18" s="102"/>
      <c r="F18" s="103"/>
      <c r="G18" s="108">
        <f t="shared" si="0"/>
        <v>0</v>
      </c>
      <c r="H18" s="112"/>
      <c r="I18" s="108">
        <f t="shared" si="0"/>
        <v>0</v>
      </c>
      <c r="J18" s="112"/>
      <c r="K18" s="108">
        <f t="shared" ref="K18" si="72">$E18*J18</f>
        <v>0</v>
      </c>
      <c r="L18" s="112"/>
      <c r="M18" s="108">
        <f t="shared" ref="M18" si="73">$E18*L18</f>
        <v>0</v>
      </c>
      <c r="N18" s="112"/>
      <c r="O18" s="108">
        <f t="shared" ref="O18" si="74">$E18*N18</f>
        <v>0</v>
      </c>
      <c r="P18" s="112"/>
      <c r="Q18" s="108">
        <f t="shared" ref="Q18" si="75">$E18*P18</f>
        <v>0</v>
      </c>
      <c r="R18" s="112"/>
      <c r="S18" s="108">
        <f t="shared" ref="S18" si="76">$E18*R18</f>
        <v>0</v>
      </c>
      <c r="T18" s="112"/>
      <c r="U18" s="108">
        <f t="shared" ref="U18:W18" si="77">$E18*T18</f>
        <v>0</v>
      </c>
      <c r="V18" s="112"/>
      <c r="W18" s="108">
        <f t="shared" si="77"/>
        <v>0</v>
      </c>
      <c r="X18" s="112"/>
      <c r="Y18" s="108">
        <f t="shared" ref="Y18" si="78">$E18*X18</f>
        <v>0</v>
      </c>
      <c r="Z18" s="113"/>
      <c r="AA18" s="108">
        <f t="shared" ref="AA18" si="79">$E18*Z18</f>
        <v>0</v>
      </c>
      <c r="AB18" s="113"/>
      <c r="AC18" s="108">
        <f t="shared" ref="AC18" si="80">$E18*AB18</f>
        <v>0</v>
      </c>
      <c r="AD18" s="113"/>
      <c r="AE18" s="108">
        <f t="shared" ref="AE18" si="81">$E18*AD18</f>
        <v>0</v>
      </c>
      <c r="AF18" s="108"/>
      <c r="AG18" s="115">
        <f t="shared" si="11"/>
        <v>0</v>
      </c>
      <c r="AH18" s="108">
        <f t="shared" si="11"/>
        <v>0</v>
      </c>
      <c r="AJ18" s="137"/>
      <c r="AK18" s="99"/>
      <c r="AL18" s="99"/>
    </row>
    <row r="19" spans="1:38" x14ac:dyDescent="0.2">
      <c r="A19" s="100" t="s">
        <v>61</v>
      </c>
      <c r="B19" s="104"/>
      <c r="C19" s="104"/>
      <c r="D19" s="104"/>
      <c r="E19" s="102"/>
      <c r="F19" s="103"/>
      <c r="G19" s="108">
        <f t="shared" si="0"/>
        <v>0</v>
      </c>
      <c r="H19" s="112"/>
      <c r="I19" s="108">
        <f t="shared" si="0"/>
        <v>0</v>
      </c>
      <c r="J19" s="112"/>
      <c r="K19" s="108">
        <f t="shared" ref="K19" si="82">$E19*J19</f>
        <v>0</v>
      </c>
      <c r="L19" s="112"/>
      <c r="M19" s="108">
        <f t="shared" ref="M19" si="83">$E19*L19</f>
        <v>0</v>
      </c>
      <c r="N19" s="112"/>
      <c r="O19" s="108">
        <f t="shared" ref="O19" si="84">$E19*N19</f>
        <v>0</v>
      </c>
      <c r="P19" s="112"/>
      <c r="Q19" s="108">
        <f t="shared" ref="Q19" si="85">$E19*P19</f>
        <v>0</v>
      </c>
      <c r="R19" s="112"/>
      <c r="S19" s="108">
        <f t="shared" ref="S19" si="86">$E19*R19</f>
        <v>0</v>
      </c>
      <c r="T19" s="112"/>
      <c r="U19" s="108">
        <f t="shared" ref="U19:W19" si="87">$E19*T19</f>
        <v>0</v>
      </c>
      <c r="V19" s="112"/>
      <c r="W19" s="108">
        <f t="shared" si="87"/>
        <v>0</v>
      </c>
      <c r="X19" s="112"/>
      <c r="Y19" s="108">
        <f t="shared" ref="Y19" si="88">$E19*X19</f>
        <v>0</v>
      </c>
      <c r="Z19" s="113"/>
      <c r="AA19" s="108">
        <f t="shared" ref="AA19" si="89">$E19*Z19</f>
        <v>0</v>
      </c>
      <c r="AB19" s="113"/>
      <c r="AC19" s="108">
        <f t="shared" ref="AC19" si="90">$E19*AB19</f>
        <v>0</v>
      </c>
      <c r="AD19" s="113"/>
      <c r="AE19" s="108">
        <f t="shared" ref="AE19" si="91">$E19*AD19</f>
        <v>0</v>
      </c>
      <c r="AF19" s="108"/>
      <c r="AG19" s="115">
        <f t="shared" si="11"/>
        <v>0</v>
      </c>
      <c r="AH19" s="108">
        <f t="shared" si="11"/>
        <v>0</v>
      </c>
      <c r="AJ19" s="137"/>
      <c r="AK19" s="99"/>
      <c r="AL19" s="99"/>
    </row>
    <row r="20" spans="1:38" x14ac:dyDescent="0.2">
      <c r="A20" s="100" t="s">
        <v>61</v>
      </c>
      <c r="B20" s="104"/>
      <c r="C20" s="104"/>
      <c r="D20" s="104"/>
      <c r="E20" s="102"/>
      <c r="F20" s="103"/>
      <c r="G20" s="108">
        <f t="shared" si="0"/>
        <v>0</v>
      </c>
      <c r="H20" s="112"/>
      <c r="I20" s="108">
        <f t="shared" si="0"/>
        <v>0</v>
      </c>
      <c r="J20" s="112"/>
      <c r="K20" s="108">
        <f t="shared" ref="K20" si="92">$E20*J20</f>
        <v>0</v>
      </c>
      <c r="L20" s="112"/>
      <c r="M20" s="108">
        <f t="shared" ref="M20" si="93">$E20*L20</f>
        <v>0</v>
      </c>
      <c r="N20" s="112"/>
      <c r="O20" s="108">
        <f t="shared" ref="O20" si="94">$E20*N20</f>
        <v>0</v>
      </c>
      <c r="P20" s="112"/>
      <c r="Q20" s="108">
        <f t="shared" ref="Q20" si="95">$E20*P20</f>
        <v>0</v>
      </c>
      <c r="R20" s="112"/>
      <c r="S20" s="108">
        <f t="shared" ref="S20" si="96">$E20*R20</f>
        <v>0</v>
      </c>
      <c r="T20" s="112"/>
      <c r="U20" s="108">
        <f t="shared" ref="U20:W20" si="97">$E20*T20</f>
        <v>0</v>
      </c>
      <c r="V20" s="112"/>
      <c r="W20" s="108">
        <f t="shared" si="97"/>
        <v>0</v>
      </c>
      <c r="X20" s="112"/>
      <c r="Y20" s="108">
        <f t="shared" ref="Y20" si="98">$E20*X20</f>
        <v>0</v>
      </c>
      <c r="Z20" s="113"/>
      <c r="AA20" s="108">
        <f t="shared" ref="AA20" si="99">$E20*Z20</f>
        <v>0</v>
      </c>
      <c r="AB20" s="113"/>
      <c r="AC20" s="108">
        <f t="shared" ref="AC20" si="100">$E20*AB20</f>
        <v>0</v>
      </c>
      <c r="AD20" s="113"/>
      <c r="AE20" s="108">
        <f t="shared" ref="AE20" si="101">$E20*AD20</f>
        <v>0</v>
      </c>
      <c r="AF20" s="108"/>
      <c r="AG20" s="115">
        <f t="shared" si="11"/>
        <v>0</v>
      </c>
      <c r="AH20" s="108">
        <f t="shared" si="11"/>
        <v>0</v>
      </c>
      <c r="AJ20" s="137"/>
      <c r="AK20" s="99"/>
      <c r="AL20" s="99"/>
    </row>
    <row r="21" spans="1:38" x14ac:dyDescent="0.2">
      <c r="A21" s="100" t="s">
        <v>61</v>
      </c>
      <c r="B21" s="104"/>
      <c r="C21" s="104"/>
      <c r="D21" s="104"/>
      <c r="E21" s="102"/>
      <c r="F21" s="103"/>
      <c r="G21" s="108">
        <f t="shared" si="0"/>
        <v>0</v>
      </c>
      <c r="H21" s="112"/>
      <c r="I21" s="108">
        <f t="shared" si="0"/>
        <v>0</v>
      </c>
      <c r="J21" s="112"/>
      <c r="K21" s="108">
        <f t="shared" ref="K21" si="102">$E21*J21</f>
        <v>0</v>
      </c>
      <c r="L21" s="112"/>
      <c r="M21" s="108">
        <f t="shared" ref="M21" si="103">$E21*L21</f>
        <v>0</v>
      </c>
      <c r="N21" s="112"/>
      <c r="O21" s="108">
        <f t="shared" ref="O21" si="104">$E21*N21</f>
        <v>0</v>
      </c>
      <c r="P21" s="112"/>
      <c r="Q21" s="108">
        <f t="shared" ref="Q21" si="105">$E21*P21</f>
        <v>0</v>
      </c>
      <c r="R21" s="112"/>
      <c r="S21" s="108">
        <f t="shared" ref="S21" si="106">$E21*R21</f>
        <v>0</v>
      </c>
      <c r="T21" s="112"/>
      <c r="U21" s="108">
        <f t="shared" ref="U21:W21" si="107">$E21*T21</f>
        <v>0</v>
      </c>
      <c r="V21" s="112"/>
      <c r="W21" s="108">
        <f t="shared" si="107"/>
        <v>0</v>
      </c>
      <c r="X21" s="112"/>
      <c r="Y21" s="108">
        <f t="shared" ref="Y21" si="108">$E21*X21</f>
        <v>0</v>
      </c>
      <c r="Z21" s="113"/>
      <c r="AA21" s="108">
        <f t="shared" ref="AA21" si="109">$E21*Z21</f>
        <v>0</v>
      </c>
      <c r="AB21" s="113"/>
      <c r="AC21" s="108">
        <f t="shared" ref="AC21" si="110">$E21*AB21</f>
        <v>0</v>
      </c>
      <c r="AD21" s="113"/>
      <c r="AE21" s="108">
        <f t="shared" ref="AE21" si="111">$E21*AD21</f>
        <v>0</v>
      </c>
      <c r="AF21" s="108"/>
      <c r="AG21" s="115">
        <f t="shared" si="11"/>
        <v>0</v>
      </c>
      <c r="AH21" s="108">
        <f t="shared" si="11"/>
        <v>0</v>
      </c>
      <c r="AJ21" s="137"/>
      <c r="AK21" s="99"/>
      <c r="AL21" s="99"/>
    </row>
    <row r="22" spans="1:38" x14ac:dyDescent="0.2">
      <c r="A22" s="100" t="s">
        <v>61</v>
      </c>
      <c r="B22" s="104"/>
      <c r="C22" s="104"/>
      <c r="D22" s="104"/>
      <c r="E22" s="102"/>
      <c r="F22" s="103"/>
      <c r="G22" s="108">
        <f t="shared" si="0"/>
        <v>0</v>
      </c>
      <c r="H22" s="112"/>
      <c r="I22" s="108">
        <f t="shared" si="0"/>
        <v>0</v>
      </c>
      <c r="J22" s="112"/>
      <c r="K22" s="108">
        <f t="shared" ref="K22" si="112">$E22*J22</f>
        <v>0</v>
      </c>
      <c r="L22" s="112"/>
      <c r="M22" s="108">
        <f t="shared" ref="M22" si="113">$E22*L22</f>
        <v>0</v>
      </c>
      <c r="N22" s="112"/>
      <c r="O22" s="108">
        <f t="shared" ref="O22" si="114">$E22*N22</f>
        <v>0</v>
      </c>
      <c r="P22" s="112"/>
      <c r="Q22" s="108">
        <f t="shared" ref="Q22" si="115">$E22*P22</f>
        <v>0</v>
      </c>
      <c r="R22" s="112"/>
      <c r="S22" s="108">
        <f t="shared" ref="S22" si="116">$E22*R22</f>
        <v>0</v>
      </c>
      <c r="T22" s="112"/>
      <c r="U22" s="108">
        <f t="shared" ref="U22:W22" si="117">$E22*T22</f>
        <v>0</v>
      </c>
      <c r="V22" s="112"/>
      <c r="W22" s="108">
        <f t="shared" si="117"/>
        <v>0</v>
      </c>
      <c r="X22" s="112"/>
      <c r="Y22" s="108">
        <f t="shared" ref="Y22" si="118">$E22*X22</f>
        <v>0</v>
      </c>
      <c r="Z22" s="113"/>
      <c r="AA22" s="108">
        <f t="shared" ref="AA22" si="119">$E22*Z22</f>
        <v>0</v>
      </c>
      <c r="AB22" s="113"/>
      <c r="AC22" s="108">
        <f t="shared" ref="AC22" si="120">$E22*AB22</f>
        <v>0</v>
      </c>
      <c r="AD22" s="113"/>
      <c r="AE22" s="108">
        <f t="shared" ref="AE22" si="121">$E22*AD22</f>
        <v>0</v>
      </c>
      <c r="AF22" s="108"/>
      <c r="AG22" s="115">
        <f t="shared" si="11"/>
        <v>0</v>
      </c>
      <c r="AH22" s="108">
        <f t="shared" si="11"/>
        <v>0</v>
      </c>
      <c r="AJ22" s="137"/>
      <c r="AK22" s="99"/>
      <c r="AL22" s="99"/>
    </row>
    <row r="23" spans="1:38" x14ac:dyDescent="0.2">
      <c r="A23" s="100" t="s">
        <v>61</v>
      </c>
      <c r="B23" s="104"/>
      <c r="C23" s="104"/>
      <c r="D23" s="104"/>
      <c r="E23" s="102"/>
      <c r="F23" s="103"/>
      <c r="G23" s="108">
        <f t="shared" si="0"/>
        <v>0</v>
      </c>
      <c r="H23" s="112"/>
      <c r="I23" s="108">
        <f t="shared" si="0"/>
        <v>0</v>
      </c>
      <c r="J23" s="112"/>
      <c r="K23" s="108">
        <f t="shared" ref="K23" si="122">$E23*J23</f>
        <v>0</v>
      </c>
      <c r="L23" s="112"/>
      <c r="M23" s="108">
        <f t="shared" ref="M23" si="123">$E23*L23</f>
        <v>0</v>
      </c>
      <c r="N23" s="112"/>
      <c r="O23" s="108">
        <f t="shared" ref="O23" si="124">$E23*N23</f>
        <v>0</v>
      </c>
      <c r="P23" s="112"/>
      <c r="Q23" s="108">
        <f t="shared" ref="Q23" si="125">$E23*P23</f>
        <v>0</v>
      </c>
      <c r="R23" s="112"/>
      <c r="S23" s="108">
        <f t="shared" ref="S23" si="126">$E23*R23</f>
        <v>0</v>
      </c>
      <c r="T23" s="112"/>
      <c r="U23" s="108">
        <f t="shared" ref="U23:W23" si="127">$E23*T23</f>
        <v>0</v>
      </c>
      <c r="V23" s="112"/>
      <c r="W23" s="108">
        <f t="shared" si="127"/>
        <v>0</v>
      </c>
      <c r="X23" s="112"/>
      <c r="Y23" s="108">
        <f t="shared" ref="Y23" si="128">$E23*X23</f>
        <v>0</v>
      </c>
      <c r="Z23" s="113"/>
      <c r="AA23" s="108">
        <f t="shared" ref="AA23" si="129">$E23*Z23</f>
        <v>0</v>
      </c>
      <c r="AB23" s="113"/>
      <c r="AC23" s="108">
        <f t="shared" ref="AC23" si="130">$E23*AB23</f>
        <v>0</v>
      </c>
      <c r="AD23" s="113"/>
      <c r="AE23" s="108">
        <f t="shared" ref="AE23" si="131">$E23*AD23</f>
        <v>0</v>
      </c>
      <c r="AF23" s="108"/>
      <c r="AG23" s="115">
        <f t="shared" si="11"/>
        <v>0</v>
      </c>
      <c r="AH23" s="108">
        <f t="shared" si="11"/>
        <v>0</v>
      </c>
      <c r="AJ23" s="137"/>
      <c r="AK23" s="99"/>
      <c r="AL23" s="99"/>
    </row>
    <row r="24" spans="1:38" x14ac:dyDescent="0.2">
      <c r="A24" s="100" t="s">
        <v>61</v>
      </c>
      <c r="B24" s="104"/>
      <c r="C24" s="104"/>
      <c r="D24" s="104"/>
      <c r="E24" s="102"/>
      <c r="F24" s="103"/>
      <c r="G24" s="108">
        <f t="shared" si="0"/>
        <v>0</v>
      </c>
      <c r="H24" s="112"/>
      <c r="I24" s="108">
        <f t="shared" si="0"/>
        <v>0</v>
      </c>
      <c r="J24" s="112"/>
      <c r="K24" s="108">
        <f t="shared" ref="K24" si="132">$E24*J24</f>
        <v>0</v>
      </c>
      <c r="L24" s="112"/>
      <c r="M24" s="108">
        <f t="shared" ref="M24" si="133">$E24*L24</f>
        <v>0</v>
      </c>
      <c r="N24" s="112"/>
      <c r="O24" s="108">
        <f t="shared" ref="O24" si="134">$E24*N24</f>
        <v>0</v>
      </c>
      <c r="P24" s="112"/>
      <c r="Q24" s="108">
        <f t="shared" ref="Q24" si="135">$E24*P24</f>
        <v>0</v>
      </c>
      <c r="R24" s="112"/>
      <c r="S24" s="108">
        <f t="shared" ref="S24" si="136">$E24*R24</f>
        <v>0</v>
      </c>
      <c r="T24" s="112"/>
      <c r="U24" s="108">
        <f t="shared" ref="U24:W24" si="137">$E24*T24</f>
        <v>0</v>
      </c>
      <c r="V24" s="112"/>
      <c r="W24" s="108">
        <f t="shared" si="137"/>
        <v>0</v>
      </c>
      <c r="X24" s="112"/>
      <c r="Y24" s="108">
        <f t="shared" ref="Y24" si="138">$E24*X24</f>
        <v>0</v>
      </c>
      <c r="Z24" s="113"/>
      <c r="AA24" s="108">
        <f t="shared" ref="AA24" si="139">$E24*Z24</f>
        <v>0</v>
      </c>
      <c r="AB24" s="113"/>
      <c r="AC24" s="108">
        <f t="shared" ref="AC24" si="140">$E24*AB24</f>
        <v>0</v>
      </c>
      <c r="AD24" s="113"/>
      <c r="AE24" s="108">
        <f t="shared" ref="AE24" si="141">$E24*AD24</f>
        <v>0</v>
      </c>
      <c r="AF24" s="108"/>
      <c r="AG24" s="115">
        <f t="shared" si="11"/>
        <v>0</v>
      </c>
      <c r="AH24" s="108">
        <f t="shared" si="11"/>
        <v>0</v>
      </c>
      <c r="AJ24" s="137"/>
      <c r="AK24" s="99"/>
      <c r="AL24" s="99"/>
    </row>
    <row r="25" spans="1:38" x14ac:dyDescent="0.2">
      <c r="A25" s="3" t="s">
        <v>34</v>
      </c>
      <c r="B25" s="104"/>
      <c r="C25" s="104"/>
      <c r="D25" s="104"/>
      <c r="E25" s="104"/>
      <c r="F25" s="104"/>
      <c r="G25" s="9">
        <f>ROUND(SUM(G10:G24),0)</f>
        <v>0</v>
      </c>
      <c r="H25" s="104"/>
      <c r="I25" s="9">
        <f>ROUND(SUM(I10:I24),0)</f>
        <v>0</v>
      </c>
      <c r="J25" s="6"/>
      <c r="K25" s="9">
        <f>ROUND(SUM(K10:K24),0)</f>
        <v>0</v>
      </c>
      <c r="L25" s="6"/>
      <c r="M25" s="9">
        <f>ROUND(SUM(M10:M24),0)</f>
        <v>0</v>
      </c>
      <c r="N25" s="6"/>
      <c r="O25" s="9">
        <f>ROUND(SUM(O10:O24),0)</f>
        <v>0</v>
      </c>
      <c r="P25" s="6"/>
      <c r="Q25" s="9">
        <f>ROUND(SUM(Q10:Q24),0)</f>
        <v>0</v>
      </c>
      <c r="R25" s="6"/>
      <c r="S25" s="9">
        <f>ROUND(SUM(S10:S24),0)</f>
        <v>0</v>
      </c>
      <c r="T25" s="6"/>
      <c r="U25" s="9">
        <f>ROUND(SUM(U10:U24),0)</f>
        <v>0</v>
      </c>
      <c r="V25" s="6"/>
      <c r="W25" s="9">
        <f>ROUND(SUM(W10:W24),0)</f>
        <v>0</v>
      </c>
      <c r="X25" s="6"/>
      <c r="Y25" s="9">
        <f>ROUND(SUM(Y10:Y24),0)</f>
        <v>0</v>
      </c>
      <c r="Z25" s="6"/>
      <c r="AA25" s="9">
        <f>ROUND(SUM(AA10:AA24),0)</f>
        <v>0</v>
      </c>
      <c r="AB25" s="6"/>
      <c r="AC25" s="9">
        <f>ROUND(SUM(AC10:AC24),0)</f>
        <v>0</v>
      </c>
      <c r="AD25" s="6"/>
      <c r="AE25" s="9">
        <f>ROUND(SUM(AE10:AE24),0)</f>
        <v>0</v>
      </c>
      <c r="AF25" s="6"/>
      <c r="AG25" s="6"/>
      <c r="AH25" s="9">
        <f>ROUND(SUM(AH10:AH24),0)</f>
        <v>0</v>
      </c>
      <c r="AJ25" s="121" t="s">
        <v>120</v>
      </c>
      <c r="AK25" s="99"/>
      <c r="AL25" s="99"/>
    </row>
    <row r="26" spans="1:38" x14ac:dyDescent="0.2">
      <c r="B26" s="104"/>
      <c r="C26" s="104"/>
      <c r="D26" s="104"/>
      <c r="E26" s="104"/>
      <c r="F26" s="104"/>
      <c r="G26" s="104"/>
      <c r="H26" s="104"/>
      <c r="I26" s="6"/>
      <c r="J26" s="6"/>
      <c r="K26" s="6"/>
      <c r="L26" s="6"/>
      <c r="M26" s="6"/>
      <c r="N26" s="6"/>
      <c r="O26" s="6"/>
      <c r="P26" s="6"/>
      <c r="Q26" s="6"/>
      <c r="R26" s="6"/>
      <c r="S26" s="6"/>
      <c r="T26" s="6"/>
      <c r="U26" s="6"/>
      <c r="V26" s="6"/>
      <c r="W26" s="6"/>
      <c r="X26" s="6"/>
      <c r="Y26" s="6"/>
      <c r="Z26" s="6"/>
      <c r="AA26" s="6"/>
      <c r="AB26" s="6"/>
      <c r="AC26" s="6"/>
      <c r="AD26" s="6"/>
      <c r="AE26" s="6"/>
      <c r="AF26" s="6"/>
      <c r="AG26" s="6"/>
      <c r="AH26" s="114"/>
      <c r="AJ26" s="122"/>
      <c r="AK26" s="99"/>
      <c r="AL26" s="99"/>
    </row>
    <row r="27" spans="1:38" ht="100.5" x14ac:dyDescent="0.2">
      <c r="A27" s="4" t="s">
        <v>62</v>
      </c>
      <c r="B27" s="104"/>
      <c r="C27" s="105"/>
      <c r="D27" s="104"/>
      <c r="E27" s="104"/>
      <c r="F27" s="104"/>
      <c r="G27" s="6">
        <f>ROUND(G25*$C$27,0)</f>
        <v>0</v>
      </c>
      <c r="H27" s="104"/>
      <c r="I27" s="6">
        <f>ROUND(I25*$C$27,0)</f>
        <v>0</v>
      </c>
      <c r="J27" s="6"/>
      <c r="K27" s="6">
        <f>ROUND(K25*$C$27,0)</f>
        <v>0</v>
      </c>
      <c r="L27" s="6"/>
      <c r="M27" s="6">
        <f>ROUND(M25*$C$27,0)</f>
        <v>0</v>
      </c>
      <c r="N27" s="6"/>
      <c r="O27" s="6">
        <f>ROUND(O25*$C$27,0)</f>
        <v>0</v>
      </c>
      <c r="P27" s="6"/>
      <c r="Q27" s="6">
        <f>ROUND(Q25*$C$27,0)</f>
        <v>0</v>
      </c>
      <c r="R27" s="6"/>
      <c r="S27" s="6">
        <f>ROUND(S25*$C$27,0)</f>
        <v>0</v>
      </c>
      <c r="T27" s="6"/>
      <c r="U27" s="6">
        <f>ROUND(U25*$C$27,0)</f>
        <v>0</v>
      </c>
      <c r="V27" s="6"/>
      <c r="W27" s="6">
        <f>ROUND(W25*$C$27,0)</f>
        <v>0</v>
      </c>
      <c r="X27" s="6"/>
      <c r="Y27" s="6">
        <f>ROUND(Y25*$C$27,0)</f>
        <v>0</v>
      </c>
      <c r="Z27" s="6"/>
      <c r="AA27" s="6">
        <f>ROUND(AA25*$C$27,0)</f>
        <v>0</v>
      </c>
      <c r="AB27" s="6"/>
      <c r="AC27" s="6">
        <f>ROUND(AC25*$C$27,0)</f>
        <v>0</v>
      </c>
      <c r="AD27" s="6"/>
      <c r="AE27" s="6">
        <f>ROUND(AE25*$C$27,0)</f>
        <v>0</v>
      </c>
      <c r="AF27" s="6"/>
      <c r="AG27" s="6"/>
      <c r="AH27" s="108">
        <f>ROUND((G27+I27+K27+M27+O27+Q27+S27+U27+W27+Y27+AA27+AC27+AE27),0)</f>
        <v>0</v>
      </c>
      <c r="AJ27" s="120" t="s">
        <v>88</v>
      </c>
      <c r="AK27" s="99"/>
      <c r="AL27" s="99"/>
    </row>
    <row r="28" spans="1:38" x14ac:dyDescent="0.2">
      <c r="B28" s="104"/>
      <c r="C28" s="104"/>
      <c r="D28" s="104"/>
      <c r="E28" s="104"/>
      <c r="F28" s="104"/>
      <c r="G28" s="104"/>
      <c r="H28" s="104"/>
      <c r="I28" s="6"/>
      <c r="J28" s="6"/>
      <c r="K28" s="6"/>
      <c r="L28" s="6"/>
      <c r="M28" s="6"/>
      <c r="N28" s="6"/>
      <c r="O28" s="6"/>
      <c r="P28" s="6"/>
      <c r="Q28" s="6"/>
      <c r="R28" s="6"/>
      <c r="S28" s="6"/>
      <c r="T28" s="6"/>
      <c r="U28" s="6"/>
      <c r="V28" s="6"/>
      <c r="W28" s="6"/>
      <c r="X28" s="6"/>
      <c r="Y28" s="6"/>
      <c r="Z28" s="6"/>
      <c r="AA28" s="6"/>
      <c r="AB28" s="6"/>
      <c r="AC28" s="6"/>
      <c r="AD28" s="6"/>
      <c r="AE28" s="6"/>
      <c r="AF28" s="6"/>
      <c r="AG28" s="6"/>
      <c r="AH28" s="114"/>
      <c r="AJ28" s="122"/>
      <c r="AK28" s="99"/>
      <c r="AL28" s="99"/>
    </row>
    <row r="29" spans="1:38" x14ac:dyDescent="0.2">
      <c r="A29" s="3" t="s">
        <v>36</v>
      </c>
      <c r="B29" s="104"/>
      <c r="C29" s="104"/>
      <c r="D29" s="104"/>
      <c r="E29" s="104"/>
      <c r="F29" s="104"/>
      <c r="G29" s="9">
        <f>G25+G27</f>
        <v>0</v>
      </c>
      <c r="H29" s="104"/>
      <c r="I29" s="9">
        <f>I25+I27</f>
        <v>0</v>
      </c>
      <c r="J29" s="6"/>
      <c r="K29" s="9">
        <f>K25+K27</f>
        <v>0</v>
      </c>
      <c r="L29" s="6"/>
      <c r="M29" s="9">
        <f>M25+M27</f>
        <v>0</v>
      </c>
      <c r="N29" s="6"/>
      <c r="O29" s="9">
        <f>O25+O27</f>
        <v>0</v>
      </c>
      <c r="P29" s="6"/>
      <c r="Q29" s="9">
        <f>Q25+Q27</f>
        <v>0</v>
      </c>
      <c r="R29" s="6"/>
      <c r="S29" s="9">
        <f>S25+S27</f>
        <v>0</v>
      </c>
      <c r="T29" s="6"/>
      <c r="U29" s="9">
        <f>U25+U27</f>
        <v>0</v>
      </c>
      <c r="V29" s="6"/>
      <c r="W29" s="9">
        <f>W25+W27</f>
        <v>0</v>
      </c>
      <c r="X29" s="6"/>
      <c r="Y29" s="9">
        <f>Y25+Y27</f>
        <v>0</v>
      </c>
      <c r="Z29" s="6"/>
      <c r="AA29" s="9">
        <f>AA25+AA27</f>
        <v>0</v>
      </c>
      <c r="AB29" s="6"/>
      <c r="AC29" s="9">
        <f>AC25+AC27</f>
        <v>0</v>
      </c>
      <c r="AD29" s="6"/>
      <c r="AE29" s="9">
        <f>AE25+AE27</f>
        <v>0</v>
      </c>
      <c r="AF29" s="6"/>
      <c r="AG29" s="6"/>
      <c r="AH29" s="110">
        <f>AH25+AH27</f>
        <v>0</v>
      </c>
      <c r="AJ29" s="121" t="s">
        <v>121</v>
      </c>
      <c r="AK29" s="99"/>
      <c r="AL29" s="104"/>
    </row>
    <row r="30" spans="1:38" x14ac:dyDescent="0.2">
      <c r="B30" s="104"/>
      <c r="C30" s="104"/>
      <c r="D30" s="104"/>
      <c r="E30" s="104"/>
      <c r="F30" s="104"/>
      <c r="G30" s="104"/>
      <c r="H30" s="104"/>
      <c r="I30" s="6"/>
      <c r="J30" s="6"/>
      <c r="K30" s="6"/>
      <c r="L30" s="6"/>
      <c r="M30" s="6"/>
      <c r="N30" s="6"/>
      <c r="O30" s="6"/>
      <c r="P30" s="6"/>
      <c r="Q30" s="6"/>
      <c r="R30" s="6"/>
      <c r="S30" s="6"/>
      <c r="T30" s="6"/>
      <c r="U30" s="6"/>
      <c r="V30" s="6"/>
      <c r="W30" s="6"/>
      <c r="X30" s="6"/>
      <c r="Y30" s="6"/>
      <c r="Z30" s="6"/>
      <c r="AA30" s="6"/>
      <c r="AB30" s="6"/>
      <c r="AC30" s="6"/>
      <c r="AD30" s="6"/>
      <c r="AE30" s="6"/>
      <c r="AF30" s="6"/>
      <c r="AG30" s="6"/>
      <c r="AH30" s="109"/>
      <c r="AJ30" s="123"/>
      <c r="AK30" s="99"/>
      <c r="AL30" s="104"/>
    </row>
    <row r="31" spans="1:38" x14ac:dyDescent="0.2">
      <c r="A31" s="3" t="s">
        <v>37</v>
      </c>
      <c r="B31" s="104"/>
      <c r="C31" s="104"/>
      <c r="D31" s="104"/>
      <c r="E31" s="104"/>
      <c r="F31" s="104"/>
      <c r="G31" s="104"/>
      <c r="H31" s="104"/>
      <c r="I31" s="6"/>
      <c r="J31" s="6"/>
      <c r="K31" s="6"/>
      <c r="L31" s="6"/>
      <c r="M31" s="6"/>
      <c r="N31" s="6"/>
      <c r="O31" s="6"/>
      <c r="P31" s="6"/>
      <c r="Q31" s="6"/>
      <c r="R31" s="6"/>
      <c r="S31" s="6"/>
      <c r="T31" s="6"/>
      <c r="U31" s="6"/>
      <c r="V31" s="6"/>
      <c r="W31" s="6"/>
      <c r="X31" s="6"/>
      <c r="Y31" s="6"/>
      <c r="Z31" s="6"/>
      <c r="AA31" s="6"/>
      <c r="AB31" s="6"/>
      <c r="AC31" s="6"/>
      <c r="AD31" s="6"/>
      <c r="AE31" s="6"/>
      <c r="AF31" s="6"/>
      <c r="AG31" s="6"/>
      <c r="AH31" s="109"/>
      <c r="AJ31" s="121" t="s">
        <v>117</v>
      </c>
      <c r="AK31" s="104"/>
      <c r="AL31" s="104"/>
    </row>
    <row r="32" spans="1:38" ht="342.75" x14ac:dyDescent="0.2">
      <c r="A32" s="30" t="s">
        <v>63</v>
      </c>
      <c r="B32" s="104"/>
      <c r="C32" s="104"/>
      <c r="D32" s="104"/>
      <c r="E32" s="104"/>
      <c r="F32" s="104"/>
      <c r="G32" s="104">
        <v>0</v>
      </c>
      <c r="H32" s="104"/>
      <c r="I32" s="6">
        <v>0</v>
      </c>
      <c r="J32" s="6"/>
      <c r="K32" s="6">
        <v>0</v>
      </c>
      <c r="L32" s="6"/>
      <c r="M32" s="6">
        <v>0</v>
      </c>
      <c r="N32" s="6"/>
      <c r="O32" s="6">
        <v>0</v>
      </c>
      <c r="P32" s="6"/>
      <c r="Q32" s="6">
        <v>0</v>
      </c>
      <c r="R32" s="6"/>
      <c r="S32" s="6">
        <v>0</v>
      </c>
      <c r="T32" s="6"/>
      <c r="U32" s="6">
        <v>0</v>
      </c>
      <c r="V32" s="6"/>
      <c r="W32" s="6">
        <v>0</v>
      </c>
      <c r="X32" s="6"/>
      <c r="Y32" s="6">
        <v>0</v>
      </c>
      <c r="Z32" s="6"/>
      <c r="AA32" s="6">
        <v>0</v>
      </c>
      <c r="AB32" s="6"/>
      <c r="AC32" s="6">
        <v>0</v>
      </c>
      <c r="AD32" s="6"/>
      <c r="AE32" s="6">
        <v>0</v>
      </c>
      <c r="AF32" s="6"/>
      <c r="AG32" s="6"/>
      <c r="AH32" s="108">
        <f>ROUND((G32+I32+K32+M32+O32+Q32+S32+U32+W32+Y32+AA32+AC32+AE32),0)</f>
        <v>0</v>
      </c>
      <c r="AJ32" s="120" t="s">
        <v>136</v>
      </c>
      <c r="AK32" s="104"/>
    </row>
    <row r="33" spans="1:40" ht="85.5" x14ac:dyDescent="0.2">
      <c r="A33" s="106" t="s">
        <v>64</v>
      </c>
      <c r="B33" s="104"/>
      <c r="C33" s="104"/>
      <c r="D33" s="104"/>
      <c r="E33" s="104"/>
      <c r="F33" s="104"/>
      <c r="G33" s="104">
        <v>0</v>
      </c>
      <c r="H33" s="104"/>
      <c r="I33" s="6">
        <v>0</v>
      </c>
      <c r="J33" s="6"/>
      <c r="K33" s="6">
        <v>0</v>
      </c>
      <c r="L33" s="6"/>
      <c r="M33" s="6">
        <v>0</v>
      </c>
      <c r="N33" s="6"/>
      <c r="O33" s="6">
        <v>0</v>
      </c>
      <c r="P33" s="6"/>
      <c r="Q33" s="6">
        <v>0</v>
      </c>
      <c r="R33" s="6"/>
      <c r="S33" s="6">
        <v>0</v>
      </c>
      <c r="T33" s="6"/>
      <c r="U33" s="6">
        <v>0</v>
      </c>
      <c r="V33" s="6"/>
      <c r="W33" s="6">
        <v>0</v>
      </c>
      <c r="X33" s="6"/>
      <c r="Y33" s="6">
        <v>0</v>
      </c>
      <c r="Z33" s="6"/>
      <c r="AA33" s="6">
        <v>0</v>
      </c>
      <c r="AB33" s="6"/>
      <c r="AC33" s="6">
        <v>0</v>
      </c>
      <c r="AD33" s="6"/>
      <c r="AE33" s="6">
        <v>0</v>
      </c>
      <c r="AF33" s="6"/>
      <c r="AG33" s="6"/>
      <c r="AH33" s="108">
        <f>ROUND((G33+I33+K33+M33+O33+Q33+S33+U33+W33+Y33+AA33+AC33+AE33),0)</f>
        <v>0</v>
      </c>
      <c r="AJ33" s="120" t="s">
        <v>130</v>
      </c>
      <c r="AK33" s="104"/>
      <c r="AL33" s="104"/>
    </row>
    <row r="34" spans="1:40" ht="142.5" x14ac:dyDescent="0.2">
      <c r="A34" s="106" t="s">
        <v>116</v>
      </c>
      <c r="B34" s="104"/>
      <c r="C34" s="104"/>
      <c r="D34" s="104"/>
      <c r="E34" s="104"/>
      <c r="F34" s="104"/>
      <c r="G34" s="104">
        <v>0</v>
      </c>
      <c r="H34" s="104"/>
      <c r="I34" s="6"/>
      <c r="J34" s="6"/>
      <c r="K34" s="6"/>
      <c r="L34" s="6"/>
      <c r="M34" s="6"/>
      <c r="N34" s="6"/>
      <c r="O34" s="6"/>
      <c r="P34" s="6"/>
      <c r="Q34" s="6"/>
      <c r="R34" s="6"/>
      <c r="S34" s="6"/>
      <c r="T34" s="6"/>
      <c r="U34" s="6"/>
      <c r="V34" s="6"/>
      <c r="W34" s="6"/>
      <c r="X34" s="6"/>
      <c r="Y34" s="6"/>
      <c r="Z34" s="6"/>
      <c r="AA34" s="6"/>
      <c r="AB34" s="6"/>
      <c r="AC34" s="6"/>
      <c r="AD34" s="6"/>
      <c r="AE34" s="6"/>
      <c r="AF34" s="6"/>
      <c r="AG34" s="6"/>
      <c r="AH34" s="108">
        <f t="shared" ref="AH34:AH35" si="142">ROUND((G34+I34+K34+M34+O34+Q34+S34+U34+W34+Y34+AA34+AC34+AE34),0)</f>
        <v>0</v>
      </c>
      <c r="AJ34" s="120" t="s">
        <v>118</v>
      </c>
      <c r="AK34" s="104"/>
      <c r="AL34" s="104"/>
    </row>
    <row r="35" spans="1:40" ht="28.5" x14ac:dyDescent="0.2">
      <c r="A35" s="106" t="s">
        <v>65</v>
      </c>
      <c r="B35" s="104"/>
      <c r="C35" s="104"/>
      <c r="D35" s="104"/>
      <c r="E35" s="104"/>
      <c r="F35" s="104"/>
      <c r="G35" s="104">
        <v>0</v>
      </c>
      <c r="H35" s="104"/>
      <c r="I35" s="6">
        <v>0</v>
      </c>
      <c r="J35" s="6"/>
      <c r="K35" s="6">
        <v>0</v>
      </c>
      <c r="L35" s="6"/>
      <c r="M35" s="6">
        <v>0</v>
      </c>
      <c r="N35" s="6"/>
      <c r="O35" s="6">
        <v>0</v>
      </c>
      <c r="P35" s="6"/>
      <c r="Q35" s="6">
        <v>0</v>
      </c>
      <c r="R35" s="6"/>
      <c r="S35" s="6">
        <v>0</v>
      </c>
      <c r="T35" s="6"/>
      <c r="U35" s="6">
        <v>0</v>
      </c>
      <c r="V35" s="6"/>
      <c r="W35" s="6">
        <v>0</v>
      </c>
      <c r="X35" s="6"/>
      <c r="Y35" s="6">
        <v>0</v>
      </c>
      <c r="Z35" s="6"/>
      <c r="AA35" s="6">
        <v>0</v>
      </c>
      <c r="AB35" s="6"/>
      <c r="AC35" s="6">
        <v>0</v>
      </c>
      <c r="AD35" s="6"/>
      <c r="AE35" s="6">
        <v>0</v>
      </c>
      <c r="AF35" s="6"/>
      <c r="AG35" s="6"/>
      <c r="AH35" s="108">
        <f t="shared" si="142"/>
        <v>0</v>
      </c>
      <c r="AJ35" s="120" t="s">
        <v>129</v>
      </c>
      <c r="AK35" s="104"/>
      <c r="AL35" s="104"/>
    </row>
    <row r="36" spans="1:40" ht="28.5" x14ac:dyDescent="0.2">
      <c r="A36" s="106" t="s">
        <v>66</v>
      </c>
      <c r="B36" s="104"/>
      <c r="C36" s="104"/>
      <c r="D36" s="104"/>
      <c r="E36" s="104"/>
      <c r="F36" s="104"/>
      <c r="G36" s="104">
        <v>0</v>
      </c>
      <c r="H36" s="104"/>
      <c r="I36" s="6">
        <v>0</v>
      </c>
      <c r="J36" s="6"/>
      <c r="K36" s="6">
        <v>0</v>
      </c>
      <c r="L36" s="6"/>
      <c r="M36" s="6">
        <v>0</v>
      </c>
      <c r="N36" s="6"/>
      <c r="O36" s="6">
        <v>0</v>
      </c>
      <c r="P36" s="6"/>
      <c r="Q36" s="6">
        <v>0</v>
      </c>
      <c r="R36" s="6"/>
      <c r="S36" s="6">
        <v>0</v>
      </c>
      <c r="T36" s="6"/>
      <c r="U36" s="6">
        <v>0</v>
      </c>
      <c r="V36" s="6"/>
      <c r="W36" s="6">
        <v>0</v>
      </c>
      <c r="X36" s="6"/>
      <c r="Y36" s="6">
        <v>0</v>
      </c>
      <c r="Z36" s="6"/>
      <c r="AA36" s="6">
        <v>0</v>
      </c>
      <c r="AB36" s="6"/>
      <c r="AC36" s="6">
        <v>0</v>
      </c>
      <c r="AD36" s="6"/>
      <c r="AE36" s="6">
        <v>0</v>
      </c>
      <c r="AF36" s="6"/>
      <c r="AG36" s="6"/>
      <c r="AH36" s="108">
        <f>ROUND((G36+I36+K36+M36+O36+Q36+S36+U36+W36+Y36+AA36+AC36+AE36),0)</f>
        <v>0</v>
      </c>
      <c r="AJ36" s="121" t="s">
        <v>128</v>
      </c>
      <c r="AK36" s="104"/>
      <c r="AL36" s="104"/>
    </row>
    <row r="37" spans="1:40" ht="99.75" x14ac:dyDescent="0.2">
      <c r="A37" s="100" t="s">
        <v>89</v>
      </c>
      <c r="B37" s="104"/>
      <c r="C37" s="104"/>
      <c r="D37" s="104"/>
      <c r="E37" s="104"/>
      <c r="F37" s="104"/>
      <c r="G37" s="104">
        <v>0</v>
      </c>
      <c r="H37" s="104"/>
      <c r="I37" s="6">
        <v>0</v>
      </c>
      <c r="J37" s="6"/>
      <c r="K37" s="6">
        <v>0</v>
      </c>
      <c r="L37" s="6"/>
      <c r="M37" s="6">
        <v>0</v>
      </c>
      <c r="N37" s="6"/>
      <c r="O37" s="6">
        <v>0</v>
      </c>
      <c r="P37" s="6"/>
      <c r="Q37" s="6">
        <v>0</v>
      </c>
      <c r="R37" s="6"/>
      <c r="S37" s="6">
        <v>0</v>
      </c>
      <c r="T37" s="6"/>
      <c r="U37" s="6">
        <v>0</v>
      </c>
      <c r="V37" s="6"/>
      <c r="W37" s="6">
        <v>0</v>
      </c>
      <c r="X37" s="6"/>
      <c r="Y37" s="6">
        <v>0</v>
      </c>
      <c r="Z37" s="6"/>
      <c r="AA37" s="6">
        <v>0</v>
      </c>
      <c r="AB37" s="6"/>
      <c r="AC37" s="6">
        <v>0</v>
      </c>
      <c r="AD37" s="6"/>
      <c r="AE37" s="6">
        <v>0</v>
      </c>
      <c r="AF37" s="6"/>
      <c r="AG37" s="6"/>
      <c r="AH37" s="108">
        <f>ROUND((G37+I37+K37+M37+O37+Q37+S37+U37+W37+Y37+AA37+AC37+AE37),0)</f>
        <v>0</v>
      </c>
      <c r="AJ37" s="123" t="s">
        <v>122</v>
      </c>
      <c r="AK37" s="104"/>
      <c r="AL37" s="104"/>
    </row>
    <row r="38" spans="1:40" ht="57" customHeight="1" x14ac:dyDescent="0.2">
      <c r="A38" s="100" t="s">
        <v>67</v>
      </c>
      <c r="B38" s="104"/>
      <c r="C38" s="104"/>
      <c r="D38" s="104"/>
      <c r="E38" s="104"/>
      <c r="F38" s="104"/>
      <c r="G38" s="104">
        <v>0</v>
      </c>
      <c r="H38" s="104"/>
      <c r="I38" s="6">
        <v>0</v>
      </c>
      <c r="J38" s="6"/>
      <c r="K38" s="6">
        <v>0</v>
      </c>
      <c r="L38" s="6"/>
      <c r="M38" s="6">
        <v>0</v>
      </c>
      <c r="N38" s="6"/>
      <c r="O38" s="6">
        <v>0</v>
      </c>
      <c r="P38" s="6"/>
      <c r="Q38" s="6">
        <v>0</v>
      </c>
      <c r="R38" s="6"/>
      <c r="S38" s="6">
        <v>0</v>
      </c>
      <c r="T38" s="6"/>
      <c r="U38" s="6">
        <v>0</v>
      </c>
      <c r="V38" s="6"/>
      <c r="W38" s="6">
        <v>0</v>
      </c>
      <c r="X38" s="6"/>
      <c r="Y38" s="6">
        <v>0</v>
      </c>
      <c r="Z38" s="6"/>
      <c r="AA38" s="6">
        <v>0</v>
      </c>
      <c r="AB38" s="6"/>
      <c r="AC38" s="6">
        <v>0</v>
      </c>
      <c r="AD38" s="6"/>
      <c r="AE38" s="6">
        <v>0</v>
      </c>
      <c r="AF38" s="6"/>
      <c r="AG38" s="6"/>
      <c r="AH38" s="109">
        <f>ROUND((G38+I38+K38+M38+O38+Q38+S38+U38+W38+Y38),0)</f>
        <v>0</v>
      </c>
      <c r="AJ38" s="137" t="s">
        <v>123</v>
      </c>
      <c r="AK38" s="104"/>
      <c r="AL38" s="104"/>
      <c r="AN38" s="3"/>
    </row>
    <row r="39" spans="1:40" x14ac:dyDescent="0.2">
      <c r="A39" s="100" t="s">
        <v>68</v>
      </c>
      <c r="B39" s="104"/>
      <c r="C39" s="104"/>
      <c r="D39" s="104"/>
      <c r="E39" s="104"/>
      <c r="F39" s="104"/>
      <c r="G39" s="104">
        <v>0</v>
      </c>
      <c r="H39" s="104"/>
      <c r="I39" s="6">
        <v>0</v>
      </c>
      <c r="J39" s="6"/>
      <c r="K39" s="6">
        <v>0</v>
      </c>
      <c r="L39" s="6"/>
      <c r="M39" s="6">
        <v>0</v>
      </c>
      <c r="N39" s="6"/>
      <c r="O39" s="6">
        <v>0</v>
      </c>
      <c r="P39" s="6"/>
      <c r="Q39" s="6">
        <v>0</v>
      </c>
      <c r="R39" s="6"/>
      <c r="S39" s="6">
        <v>0</v>
      </c>
      <c r="T39" s="6"/>
      <c r="U39" s="6">
        <v>0</v>
      </c>
      <c r="V39" s="6"/>
      <c r="W39" s="6">
        <v>0</v>
      </c>
      <c r="X39" s="6"/>
      <c r="Y39" s="6">
        <v>0</v>
      </c>
      <c r="Z39" s="6"/>
      <c r="AA39" s="6">
        <v>0</v>
      </c>
      <c r="AB39" s="6"/>
      <c r="AC39" s="6">
        <v>0</v>
      </c>
      <c r="AD39" s="6"/>
      <c r="AE39" s="6">
        <v>0</v>
      </c>
      <c r="AF39" s="6"/>
      <c r="AG39" s="6"/>
      <c r="AH39" s="109">
        <f>ROUND((G39+I39+K39+M39+O39+Q39+S39+U39+W39+Y39),0)</f>
        <v>0</v>
      </c>
      <c r="AJ39" s="137"/>
      <c r="AK39" s="104"/>
      <c r="AL39" s="104"/>
    </row>
    <row r="40" spans="1:40" x14ac:dyDescent="0.2">
      <c r="A40" s="100" t="s">
        <v>69</v>
      </c>
      <c r="B40" s="104"/>
      <c r="C40" s="104"/>
      <c r="D40" s="104"/>
      <c r="E40" s="104"/>
      <c r="F40" s="104"/>
      <c r="G40" s="104">
        <v>0</v>
      </c>
      <c r="H40" s="104"/>
      <c r="I40" s="6">
        <v>0</v>
      </c>
      <c r="J40" s="6"/>
      <c r="K40" s="6">
        <v>0</v>
      </c>
      <c r="L40" s="6"/>
      <c r="M40" s="6">
        <v>0</v>
      </c>
      <c r="N40" s="6"/>
      <c r="O40" s="6">
        <v>0</v>
      </c>
      <c r="P40" s="6"/>
      <c r="Q40" s="6">
        <v>0</v>
      </c>
      <c r="R40" s="6"/>
      <c r="S40" s="6">
        <v>0</v>
      </c>
      <c r="T40" s="6"/>
      <c r="U40" s="6">
        <v>0</v>
      </c>
      <c r="V40" s="6"/>
      <c r="W40" s="6">
        <v>0</v>
      </c>
      <c r="X40" s="6"/>
      <c r="Y40" s="6">
        <v>0</v>
      </c>
      <c r="Z40" s="6"/>
      <c r="AA40" s="6">
        <v>0</v>
      </c>
      <c r="AB40" s="6"/>
      <c r="AC40" s="6">
        <v>0</v>
      </c>
      <c r="AD40" s="6"/>
      <c r="AE40" s="6">
        <v>0</v>
      </c>
      <c r="AF40" s="6"/>
      <c r="AG40" s="6"/>
      <c r="AH40" s="109">
        <f t="shared" ref="AH40:AH42" si="143">ROUND((G40+I40+K40+M40+O40+Q40+S40+U40+W40+Y40),0)</f>
        <v>0</v>
      </c>
      <c r="AJ40" s="137"/>
      <c r="AK40" s="104"/>
      <c r="AL40" s="104"/>
    </row>
    <row r="41" spans="1:40" x14ac:dyDescent="0.2">
      <c r="A41" s="100" t="s">
        <v>70</v>
      </c>
      <c r="B41" s="104"/>
      <c r="C41" s="104"/>
      <c r="D41" s="104"/>
      <c r="E41" s="104"/>
      <c r="F41" s="104"/>
      <c r="G41" s="104">
        <v>0</v>
      </c>
      <c r="H41" s="104"/>
      <c r="I41" s="6">
        <v>0</v>
      </c>
      <c r="J41" s="6"/>
      <c r="K41" s="6">
        <v>0</v>
      </c>
      <c r="L41" s="6"/>
      <c r="M41" s="6">
        <v>0</v>
      </c>
      <c r="N41" s="6"/>
      <c r="O41" s="6">
        <v>0</v>
      </c>
      <c r="P41" s="6"/>
      <c r="Q41" s="6">
        <v>0</v>
      </c>
      <c r="R41" s="6"/>
      <c r="S41" s="6">
        <v>0</v>
      </c>
      <c r="T41" s="6"/>
      <c r="U41" s="6">
        <v>0</v>
      </c>
      <c r="V41" s="6"/>
      <c r="W41" s="6">
        <v>0</v>
      </c>
      <c r="X41" s="6"/>
      <c r="Y41" s="6">
        <v>0</v>
      </c>
      <c r="Z41" s="6"/>
      <c r="AA41" s="6">
        <v>0</v>
      </c>
      <c r="AB41" s="6"/>
      <c r="AC41" s="6">
        <v>0</v>
      </c>
      <c r="AD41" s="6"/>
      <c r="AE41" s="6">
        <v>0</v>
      </c>
      <c r="AF41" s="6"/>
      <c r="AG41" s="6"/>
      <c r="AH41" s="109">
        <f t="shared" si="143"/>
        <v>0</v>
      </c>
      <c r="AJ41" s="137"/>
      <c r="AK41" s="104"/>
      <c r="AL41" s="104"/>
    </row>
    <row r="42" spans="1:40" x14ac:dyDescent="0.2">
      <c r="A42" s="100" t="s">
        <v>71</v>
      </c>
      <c r="B42" s="104"/>
      <c r="C42" s="104"/>
      <c r="D42" s="104"/>
      <c r="E42" s="104"/>
      <c r="F42" s="104"/>
      <c r="G42" s="104">
        <v>0</v>
      </c>
      <c r="H42" s="104"/>
      <c r="I42" s="6">
        <v>0</v>
      </c>
      <c r="J42" s="6"/>
      <c r="K42" s="6">
        <v>0</v>
      </c>
      <c r="L42" s="6"/>
      <c r="M42" s="6">
        <v>0</v>
      </c>
      <c r="N42" s="6"/>
      <c r="O42" s="6">
        <v>0</v>
      </c>
      <c r="P42" s="6"/>
      <c r="Q42" s="6">
        <v>0</v>
      </c>
      <c r="R42" s="6"/>
      <c r="S42" s="6">
        <v>0</v>
      </c>
      <c r="T42" s="6"/>
      <c r="U42" s="6">
        <v>0</v>
      </c>
      <c r="V42" s="6"/>
      <c r="W42" s="6">
        <v>0</v>
      </c>
      <c r="X42" s="6"/>
      <c r="Y42" s="6">
        <v>0</v>
      </c>
      <c r="Z42" s="6"/>
      <c r="AA42" s="6">
        <v>0</v>
      </c>
      <c r="AB42" s="6"/>
      <c r="AC42" s="6">
        <v>0</v>
      </c>
      <c r="AD42" s="6"/>
      <c r="AE42" s="6">
        <v>0</v>
      </c>
      <c r="AF42" s="6"/>
      <c r="AG42" s="6"/>
      <c r="AH42" s="109">
        <f t="shared" si="143"/>
        <v>0</v>
      </c>
      <c r="AJ42" s="137"/>
      <c r="AK42" s="104"/>
      <c r="AL42" s="104"/>
    </row>
    <row r="43" spans="1:40" x14ac:dyDescent="0.2">
      <c r="A43" s="3" t="s">
        <v>38</v>
      </c>
      <c r="B43" s="104"/>
      <c r="C43" s="104"/>
      <c r="D43" s="104"/>
      <c r="E43" s="104"/>
      <c r="F43" s="104"/>
      <c r="G43" s="9">
        <f>ROUND(SUM(G32:AE42),0)</f>
        <v>0</v>
      </c>
      <c r="H43" s="104"/>
      <c r="I43" s="9">
        <f>ROUND(SUM(I32:I40),0)</f>
        <v>0</v>
      </c>
      <c r="J43" s="6"/>
      <c r="K43" s="9">
        <f>ROUND(SUM(K32:K40),0)</f>
        <v>0</v>
      </c>
      <c r="L43" s="6"/>
      <c r="M43" s="9">
        <f>ROUND(SUM(M32:M40),0)</f>
        <v>0</v>
      </c>
      <c r="N43" s="6"/>
      <c r="O43" s="9">
        <f>ROUND(SUM(O32:O40),0)</f>
        <v>0</v>
      </c>
      <c r="P43" s="6"/>
      <c r="Q43" s="9">
        <f>ROUND(SUM(Q32:Q40),0)</f>
        <v>0</v>
      </c>
      <c r="R43" s="6"/>
      <c r="S43" s="9">
        <f>ROUND(SUM(S32:S40),0)</f>
        <v>0</v>
      </c>
      <c r="T43" s="6"/>
      <c r="U43" s="9">
        <f>ROUND(SUM(U32:U40),0)</f>
        <v>0</v>
      </c>
      <c r="V43" s="6"/>
      <c r="W43" s="9">
        <f>ROUND(SUM(W32:W40),0)</f>
        <v>0</v>
      </c>
      <c r="X43" s="6"/>
      <c r="Y43" s="9">
        <f>ROUND(SUM(Y32:Y40),0)</f>
        <v>0</v>
      </c>
      <c r="Z43" s="6"/>
      <c r="AA43" s="9">
        <f>ROUND(SUM(AA32:AA40),0)</f>
        <v>0</v>
      </c>
      <c r="AB43" s="6"/>
      <c r="AC43" s="9">
        <f>ROUND(SUM(AC32:AC40),0)</f>
        <v>0</v>
      </c>
      <c r="AD43" s="6"/>
      <c r="AE43" s="9">
        <f>ROUND(SUM(AE32:AE40),0)</f>
        <v>0</v>
      </c>
      <c r="AF43" s="6"/>
      <c r="AG43" s="6"/>
      <c r="AH43" s="110">
        <f>ROUND(SUM(AH32:AH42),0)</f>
        <v>0</v>
      </c>
      <c r="AJ43" s="121" t="s">
        <v>124</v>
      </c>
      <c r="AK43" s="104"/>
      <c r="AL43" s="104"/>
    </row>
    <row r="44" spans="1:40" x14ac:dyDescent="0.2">
      <c r="B44" s="104"/>
      <c r="C44" s="104"/>
      <c r="D44" s="104"/>
      <c r="E44" s="104"/>
      <c r="F44" s="104"/>
      <c r="G44" s="104"/>
      <c r="H44" s="104"/>
      <c r="I44" s="6"/>
      <c r="J44" s="6"/>
      <c r="K44" s="6"/>
      <c r="L44" s="6"/>
      <c r="M44" s="6"/>
      <c r="N44" s="6"/>
      <c r="O44" s="6"/>
      <c r="P44" s="6"/>
      <c r="Q44" s="6"/>
      <c r="R44" s="6"/>
      <c r="S44" s="6"/>
      <c r="T44" s="6"/>
      <c r="U44" s="6"/>
      <c r="V44" s="6"/>
      <c r="W44" s="6"/>
      <c r="X44" s="6"/>
      <c r="Y44" s="6"/>
      <c r="Z44" s="6"/>
      <c r="AA44" s="6"/>
      <c r="AB44" s="6"/>
      <c r="AC44" s="6"/>
      <c r="AD44" s="6"/>
      <c r="AE44" s="6"/>
      <c r="AF44" s="6"/>
      <c r="AG44" s="6"/>
      <c r="AH44" s="109"/>
      <c r="AJ44" s="123"/>
      <c r="AK44" s="104"/>
      <c r="AL44" s="104"/>
    </row>
    <row r="45" spans="1:40" ht="28.5" x14ac:dyDescent="0.2">
      <c r="A45" s="3" t="s">
        <v>39</v>
      </c>
      <c r="B45" s="104"/>
      <c r="C45" s="104"/>
      <c r="D45" s="104"/>
      <c r="E45" s="104"/>
      <c r="F45" s="104"/>
      <c r="G45" s="9">
        <f>G29+G43</f>
        <v>0</v>
      </c>
      <c r="H45" s="104"/>
      <c r="I45" s="9">
        <f>I29+I43</f>
        <v>0</v>
      </c>
      <c r="J45" s="6"/>
      <c r="K45" s="9">
        <f>K29+K43</f>
        <v>0</v>
      </c>
      <c r="L45" s="6"/>
      <c r="M45" s="9">
        <f>M29+M43</f>
        <v>0</v>
      </c>
      <c r="N45" s="6"/>
      <c r="O45" s="9">
        <f>O29+O43</f>
        <v>0</v>
      </c>
      <c r="P45" s="6"/>
      <c r="Q45" s="9">
        <f>Q29+Q43</f>
        <v>0</v>
      </c>
      <c r="R45" s="6"/>
      <c r="S45" s="9">
        <f>S29+S43</f>
        <v>0</v>
      </c>
      <c r="T45" s="6"/>
      <c r="U45" s="9">
        <f>U29+U43</f>
        <v>0</v>
      </c>
      <c r="V45" s="6"/>
      <c r="W45" s="9">
        <f>W29+W43</f>
        <v>0</v>
      </c>
      <c r="X45" s="6"/>
      <c r="Y45" s="9">
        <f>Y29+Y43</f>
        <v>0</v>
      </c>
      <c r="Z45" s="6"/>
      <c r="AA45" s="9">
        <f>AA29+AA43</f>
        <v>0</v>
      </c>
      <c r="AB45" s="6"/>
      <c r="AC45" s="9">
        <f>AC29+AC43</f>
        <v>0</v>
      </c>
      <c r="AD45" s="6"/>
      <c r="AE45" s="9">
        <f>AE29+AE43</f>
        <v>0</v>
      </c>
      <c r="AF45" s="6"/>
      <c r="AG45" s="6"/>
      <c r="AH45" s="110">
        <f>AH29+AH43</f>
        <v>0</v>
      </c>
      <c r="AJ45" s="121" t="s">
        <v>125</v>
      </c>
      <c r="AK45" s="104"/>
      <c r="AL45" s="104"/>
    </row>
    <row r="46" spans="1:40" x14ac:dyDescent="0.2">
      <c r="B46" s="104"/>
      <c r="C46" s="104"/>
      <c r="D46" s="104"/>
      <c r="E46" s="104"/>
      <c r="F46" s="104"/>
      <c r="G46" s="104"/>
      <c r="H46" s="104"/>
      <c r="I46" s="6"/>
      <c r="J46" s="6"/>
      <c r="K46" s="6"/>
      <c r="L46" s="6"/>
      <c r="M46" s="6"/>
      <c r="N46" s="6"/>
      <c r="O46" s="6"/>
      <c r="P46" s="6"/>
      <c r="Q46" s="6"/>
      <c r="R46" s="6"/>
      <c r="S46" s="6"/>
      <c r="T46" s="6"/>
      <c r="U46" s="6"/>
      <c r="V46" s="6"/>
      <c r="W46" s="6"/>
      <c r="X46" s="6"/>
      <c r="Y46" s="6"/>
      <c r="Z46" s="6"/>
      <c r="AA46" s="6"/>
      <c r="AB46" s="6"/>
      <c r="AC46" s="6"/>
      <c r="AD46" s="6"/>
      <c r="AE46" s="6"/>
      <c r="AF46" s="6"/>
      <c r="AG46" s="6"/>
      <c r="AH46" s="109"/>
      <c r="AJ46" s="120"/>
      <c r="AK46" s="104"/>
      <c r="AL46" s="104"/>
    </row>
    <row r="47" spans="1:40" ht="129" x14ac:dyDescent="0.2">
      <c r="A47" s="3" t="s">
        <v>40</v>
      </c>
      <c r="B47" s="104"/>
      <c r="C47" s="105">
        <v>0.15</v>
      </c>
      <c r="D47" s="104"/>
      <c r="E47" s="104"/>
      <c r="F47" s="104"/>
      <c r="G47" s="6">
        <f>ROUND(G45*$C$47,0)</f>
        <v>0</v>
      </c>
      <c r="H47" s="104"/>
      <c r="I47" s="6">
        <f>ROUND(I45*$C$47,0)</f>
        <v>0</v>
      </c>
      <c r="J47" s="6"/>
      <c r="K47" s="6">
        <f>ROUND(K45*$C$47,0)</f>
        <v>0</v>
      </c>
      <c r="L47" s="6"/>
      <c r="M47" s="6">
        <f>ROUND(M45*$C$47,0)</f>
        <v>0</v>
      </c>
      <c r="N47" s="6"/>
      <c r="O47" s="6">
        <f>ROUND(O45*$C$47,0)</f>
        <v>0</v>
      </c>
      <c r="P47" s="6"/>
      <c r="Q47" s="6">
        <f>ROUND(Q45*$C$47,0)</f>
        <v>0</v>
      </c>
      <c r="R47" s="6"/>
      <c r="S47" s="6">
        <f>ROUND(S45*$C$47,0)</f>
        <v>0</v>
      </c>
      <c r="T47" s="6"/>
      <c r="U47" s="6">
        <f>ROUND(U45*$C$47,0)</f>
        <v>0</v>
      </c>
      <c r="V47" s="6"/>
      <c r="W47" s="6">
        <f>ROUND(W45*$C$47,0)</f>
        <v>0</v>
      </c>
      <c r="X47" s="6"/>
      <c r="Y47" s="6">
        <f>ROUND(Y45*$C$47,0)</f>
        <v>0</v>
      </c>
      <c r="Z47" s="6"/>
      <c r="AA47" s="6">
        <f>ROUND(AA45*$C$47,0)</f>
        <v>0</v>
      </c>
      <c r="AB47" s="6"/>
      <c r="AC47" s="6">
        <f>ROUND(AC45*$C$47,0)</f>
        <v>0</v>
      </c>
      <c r="AD47" s="6"/>
      <c r="AE47" s="6">
        <f>ROUND(AE45*$C$47,0)</f>
        <v>0</v>
      </c>
      <c r="AF47" s="6"/>
      <c r="AG47" s="6"/>
      <c r="AH47" s="108">
        <f>ROUND((G47+I47+K47+M47+O47+Q47+S47+U47+W47+Y47+AA47+AC47+AE47),0)</f>
        <v>0</v>
      </c>
      <c r="AI47" s="104"/>
      <c r="AJ47" s="120" t="s">
        <v>126</v>
      </c>
      <c r="AK47" s="104"/>
      <c r="AL47" s="104"/>
    </row>
    <row r="48" spans="1:40" x14ac:dyDescent="0.2">
      <c r="B48" s="104"/>
      <c r="C48" s="104"/>
      <c r="D48" s="104"/>
      <c r="E48" s="104"/>
      <c r="F48" s="104"/>
      <c r="G48" s="104"/>
      <c r="H48" s="104"/>
      <c r="I48" s="6"/>
      <c r="J48" s="6"/>
      <c r="K48" s="6"/>
      <c r="L48" s="6"/>
      <c r="M48" s="6"/>
      <c r="N48" s="6"/>
      <c r="O48" s="6"/>
      <c r="P48" s="6"/>
      <c r="Q48" s="6"/>
      <c r="R48" s="6"/>
      <c r="S48" s="6"/>
      <c r="T48" s="6"/>
      <c r="U48" s="6"/>
      <c r="V48" s="6"/>
      <c r="W48" s="6"/>
      <c r="X48" s="6"/>
      <c r="Y48" s="6"/>
      <c r="Z48" s="6"/>
      <c r="AA48" s="6"/>
      <c r="AB48" s="6"/>
      <c r="AC48" s="6"/>
      <c r="AD48" s="6"/>
      <c r="AE48" s="6"/>
      <c r="AF48" s="6"/>
      <c r="AG48" s="6"/>
      <c r="AH48" s="114"/>
      <c r="AI48" s="104"/>
      <c r="AJ48" s="122"/>
      <c r="AK48" s="104"/>
      <c r="AL48" s="104"/>
    </row>
    <row r="49" spans="1:38" s="3" customFormat="1" ht="15" hidden="1" customHeight="1" x14ac:dyDescent="0.25">
      <c r="A49" s="3" t="s">
        <v>83</v>
      </c>
      <c r="B49" s="6"/>
      <c r="C49" s="116">
        <v>0</v>
      </c>
      <c r="D49" s="6"/>
      <c r="E49" s="6"/>
      <c r="F49" s="6"/>
      <c r="G49" s="6">
        <f>ROUND((G45+G47)*$C$49,0)</f>
        <v>0</v>
      </c>
      <c r="H49" s="6"/>
      <c r="I49" s="6">
        <f>ROUND((I45+I47)*$C$49,0)</f>
        <v>0</v>
      </c>
      <c r="J49" s="6"/>
      <c r="K49" s="6">
        <f>ROUND((K45+K47)*$C$49,0)</f>
        <v>0</v>
      </c>
      <c r="L49" s="6"/>
      <c r="M49" s="6">
        <f>ROUND((M45+M47)*$C$49,0)</f>
        <v>0</v>
      </c>
      <c r="N49" s="6"/>
      <c r="O49" s="6">
        <f>ROUND((O45+O47)*$C$49,0)</f>
        <v>0</v>
      </c>
      <c r="P49" s="6"/>
      <c r="Q49" s="6">
        <f>ROUND((Q45+Q47)*$C$49,0)</f>
        <v>0</v>
      </c>
      <c r="R49" s="6"/>
      <c r="S49" s="6">
        <f>ROUND((S45+S47)*$C$49,0)</f>
        <v>0</v>
      </c>
      <c r="T49" s="6"/>
      <c r="U49" s="6">
        <f>ROUND((U45+U47)*$C$49,0)</f>
        <v>0</v>
      </c>
      <c r="V49" s="6"/>
      <c r="W49" s="6">
        <f>ROUND((W45+W47)*$C$49,0)</f>
        <v>0</v>
      </c>
      <c r="X49" s="6"/>
      <c r="Y49" s="6">
        <f>ROUND((Y45+Y47)*$C$49,0)</f>
        <v>0</v>
      </c>
      <c r="Z49" s="6"/>
      <c r="AA49" s="6">
        <f>ROUND((AA45+AA47)*$C$49,0)</f>
        <v>0</v>
      </c>
      <c r="AB49" s="6"/>
      <c r="AC49" s="6">
        <f>ROUND((AC45+AC47)*$C$49,0)</f>
        <v>0</v>
      </c>
      <c r="AD49" s="6"/>
      <c r="AE49" s="6">
        <f>ROUND((AE45+AE47)*$C$49,0)</f>
        <v>0</v>
      </c>
      <c r="AF49" s="6"/>
      <c r="AG49" s="6"/>
      <c r="AH49" s="108">
        <f>ROUND((G49+I49+K49+M49+O49+Q49+S49+U49+W49+Y49+AA49+AC49+AE49),0)</f>
        <v>0</v>
      </c>
      <c r="AI49" s="6"/>
      <c r="AJ49" s="121"/>
      <c r="AK49" s="6"/>
      <c r="AL49" s="6"/>
    </row>
    <row r="50" spans="1:38" ht="15" hidden="1" customHeight="1" x14ac:dyDescent="0.2">
      <c r="B50" s="104"/>
      <c r="C50" s="104"/>
      <c r="D50" s="104"/>
      <c r="E50" s="104"/>
      <c r="F50" s="104"/>
      <c r="G50" s="104"/>
      <c r="H50" s="104"/>
      <c r="I50" s="6"/>
      <c r="J50" s="6"/>
      <c r="K50" s="6"/>
      <c r="L50" s="6"/>
      <c r="M50" s="6"/>
      <c r="N50" s="6"/>
      <c r="O50" s="6"/>
      <c r="P50" s="6"/>
      <c r="Q50" s="6"/>
      <c r="R50" s="6"/>
      <c r="S50" s="6"/>
      <c r="T50" s="6"/>
      <c r="U50" s="6"/>
      <c r="V50" s="6"/>
      <c r="W50" s="6"/>
      <c r="X50" s="6"/>
      <c r="Y50" s="6"/>
      <c r="Z50" s="6"/>
      <c r="AA50" s="6"/>
      <c r="AB50" s="6"/>
      <c r="AC50" s="6"/>
      <c r="AD50" s="6"/>
      <c r="AE50" s="6"/>
      <c r="AF50" s="6"/>
      <c r="AG50" s="6"/>
      <c r="AH50" s="6"/>
      <c r="AI50" s="104"/>
      <c r="AJ50" s="93"/>
      <c r="AK50" s="104"/>
      <c r="AL50" s="104"/>
    </row>
    <row r="51" spans="1:38" ht="57.75" thickBot="1" x14ac:dyDescent="0.25">
      <c r="A51" s="3" t="s">
        <v>43</v>
      </c>
      <c r="B51" s="104"/>
      <c r="C51" s="104"/>
      <c r="D51" s="104"/>
      <c r="E51" s="104"/>
      <c r="F51" s="104"/>
      <c r="G51" s="7">
        <f>G45+G47+G49</f>
        <v>0</v>
      </c>
      <c r="H51" s="104"/>
      <c r="I51" s="7">
        <f>I45+I47+I49</f>
        <v>0</v>
      </c>
      <c r="J51" s="6"/>
      <c r="K51" s="7">
        <f>K45+K47+K49</f>
        <v>0</v>
      </c>
      <c r="L51" s="6"/>
      <c r="M51" s="7">
        <f>M45+M47+M49</f>
        <v>0</v>
      </c>
      <c r="N51" s="6"/>
      <c r="O51" s="7">
        <f>O45+O47+O49</f>
        <v>0</v>
      </c>
      <c r="P51" s="6"/>
      <c r="Q51" s="7">
        <f>Q45+Q47+Q49</f>
        <v>0</v>
      </c>
      <c r="R51" s="6"/>
      <c r="S51" s="7">
        <f>S45+S47+S49</f>
        <v>0</v>
      </c>
      <c r="T51" s="6"/>
      <c r="U51" s="7">
        <f>U45+U47+U49</f>
        <v>0</v>
      </c>
      <c r="V51" s="6"/>
      <c r="W51" s="7">
        <f>W45+W47+W49</f>
        <v>0</v>
      </c>
      <c r="X51" s="6"/>
      <c r="Y51" s="7">
        <f>Y45+Y47+Y49</f>
        <v>0</v>
      </c>
      <c r="Z51" s="6"/>
      <c r="AA51" s="7">
        <f>AA45+AA47+AA49</f>
        <v>0</v>
      </c>
      <c r="AB51" s="6"/>
      <c r="AC51" s="7">
        <f>AC45+AC47+AC49</f>
        <v>0</v>
      </c>
      <c r="AD51" s="6"/>
      <c r="AE51" s="7">
        <f>AE45+AE47+AE49</f>
        <v>0</v>
      </c>
      <c r="AF51" s="5"/>
      <c r="AG51" s="6"/>
      <c r="AH51" s="7">
        <f>AH45+AH47+AH49</f>
        <v>0</v>
      </c>
      <c r="AI51" s="99"/>
      <c r="AJ51" s="121" t="s">
        <v>127</v>
      </c>
      <c r="AK51" s="99"/>
      <c r="AL51" s="99"/>
    </row>
    <row r="52" spans="1:38" ht="15" thickTop="1" x14ac:dyDescent="0.2">
      <c r="B52" s="104"/>
      <c r="C52" s="104"/>
      <c r="D52" s="104"/>
      <c r="E52" s="104"/>
      <c r="F52" s="104"/>
      <c r="H52" s="104"/>
      <c r="J52" s="104"/>
      <c r="L52" s="104"/>
      <c r="N52" s="104"/>
      <c r="P52" s="104"/>
      <c r="R52" s="104"/>
      <c r="T52" s="104"/>
      <c r="V52" s="104"/>
      <c r="X52" s="104"/>
      <c r="Z52" s="104"/>
      <c r="AB52" s="104"/>
      <c r="AD52" s="104"/>
      <c r="AG52" s="107" t="s">
        <v>42</v>
      </c>
      <c r="AH52" s="104" t="s">
        <v>42</v>
      </c>
      <c r="AJ52" s="122"/>
    </row>
    <row r="53" spans="1:38" x14ac:dyDescent="0.2">
      <c r="V53" s="99" t="s">
        <v>42</v>
      </c>
      <c r="Y53" s="99" t="s">
        <v>42</v>
      </c>
      <c r="AH53" s="104" t="s">
        <v>42</v>
      </c>
      <c r="AJ53" s="121"/>
    </row>
    <row r="54" spans="1:38" x14ac:dyDescent="0.2">
      <c r="AG54" s="99" t="s">
        <v>42</v>
      </c>
      <c r="AJ54" s="122"/>
    </row>
    <row r="55" spans="1:38" x14ac:dyDescent="0.2">
      <c r="AJ55" s="121"/>
    </row>
    <row r="56" spans="1:38" x14ac:dyDescent="0.2">
      <c r="AJ56" s="122"/>
    </row>
    <row r="57" spans="1:38" x14ac:dyDescent="0.2">
      <c r="AJ57" s="121"/>
    </row>
    <row r="58" spans="1:38" x14ac:dyDescent="0.2">
      <c r="AJ58" s="122"/>
    </row>
    <row r="59" spans="1:38" x14ac:dyDescent="0.2">
      <c r="AJ59" s="121"/>
    </row>
    <row r="60" spans="1:38" x14ac:dyDescent="0.2">
      <c r="AJ60" s="122"/>
    </row>
    <row r="61" spans="1:38" x14ac:dyDescent="0.2">
      <c r="AJ61" s="121"/>
    </row>
    <row r="62" spans="1:38" x14ac:dyDescent="0.2">
      <c r="AJ62" s="122"/>
    </row>
    <row r="63" spans="1:38" x14ac:dyDescent="0.2">
      <c r="AJ63" s="121"/>
    </row>
    <row r="64" spans="1:38" x14ac:dyDescent="0.2">
      <c r="AJ64" s="122"/>
    </row>
    <row r="65" spans="36:36" x14ac:dyDescent="0.2">
      <c r="AJ65" s="121"/>
    </row>
    <row r="66" spans="36:36" x14ac:dyDescent="0.2">
      <c r="AJ66" s="122"/>
    </row>
    <row r="67" spans="36:36" x14ac:dyDescent="0.2">
      <c r="AJ67" s="121"/>
    </row>
    <row r="68" spans="36:36" x14ac:dyDescent="0.2">
      <c r="AJ68" s="122"/>
    </row>
    <row r="69" spans="36:36" x14ac:dyDescent="0.2">
      <c r="AJ69" s="121"/>
    </row>
    <row r="70" spans="36:36" x14ac:dyDescent="0.2">
      <c r="AJ70" s="122"/>
    </row>
    <row r="71" spans="36:36" x14ac:dyDescent="0.2">
      <c r="AJ71" s="121"/>
    </row>
    <row r="72" spans="36:36" x14ac:dyDescent="0.2">
      <c r="AJ72" s="122"/>
    </row>
    <row r="73" spans="36:36" x14ac:dyDescent="0.2">
      <c r="AJ73" s="121"/>
    </row>
    <row r="74" spans="36:36" x14ac:dyDescent="0.2">
      <c r="AJ74" s="122"/>
    </row>
    <row r="75" spans="36:36" x14ac:dyDescent="0.2">
      <c r="AJ75" s="121"/>
    </row>
    <row r="76" spans="36:36" x14ac:dyDescent="0.2">
      <c r="AJ76" s="122"/>
    </row>
    <row r="77" spans="36:36" x14ac:dyDescent="0.2">
      <c r="AJ77" s="121"/>
    </row>
    <row r="78" spans="36:36" x14ac:dyDescent="0.2">
      <c r="AJ78" s="122"/>
    </row>
    <row r="79" spans="36:36" x14ac:dyDescent="0.2">
      <c r="AJ79" s="121"/>
    </row>
    <row r="80" spans="36:36" x14ac:dyDescent="0.2">
      <c r="AJ80" s="122"/>
    </row>
    <row r="81" spans="36:36" x14ac:dyDescent="0.2">
      <c r="AJ81" s="121"/>
    </row>
    <row r="82" spans="36:36" x14ac:dyDescent="0.2">
      <c r="AJ82" s="122"/>
    </row>
    <row r="83" spans="36:36" x14ac:dyDescent="0.2">
      <c r="AJ83" s="121"/>
    </row>
    <row r="84" spans="36:36" x14ac:dyDescent="0.2">
      <c r="AJ84" s="122"/>
    </row>
    <row r="85" spans="36:36" x14ac:dyDescent="0.2">
      <c r="AJ85" s="121"/>
    </row>
    <row r="86" spans="36:36" x14ac:dyDescent="0.2">
      <c r="AJ86" s="122"/>
    </row>
    <row r="87" spans="36:36" x14ac:dyDescent="0.2">
      <c r="AJ87" s="121"/>
    </row>
    <row r="88" spans="36:36" x14ac:dyDescent="0.2">
      <c r="AJ88" s="122"/>
    </row>
    <row r="89" spans="36:36" x14ac:dyDescent="0.2">
      <c r="AJ89" s="121"/>
    </row>
    <row r="90" spans="36:36" x14ac:dyDescent="0.2">
      <c r="AJ90" s="122"/>
    </row>
    <row r="91" spans="36:36" x14ac:dyDescent="0.2">
      <c r="AJ91" s="121"/>
    </row>
    <row r="92" spans="36:36" x14ac:dyDescent="0.2">
      <c r="AJ92" s="122"/>
    </row>
    <row r="93" spans="36:36" x14ac:dyDescent="0.2">
      <c r="AJ93" s="121"/>
    </row>
    <row r="94" spans="36:36" x14ac:dyDescent="0.2">
      <c r="AJ94" s="122"/>
    </row>
    <row r="95" spans="36:36" x14ac:dyDescent="0.2">
      <c r="AJ95" s="121"/>
    </row>
    <row r="96" spans="36:36" x14ac:dyDescent="0.2">
      <c r="AJ96" s="122"/>
    </row>
    <row r="97" spans="36:36" x14ac:dyDescent="0.2">
      <c r="AJ97" s="121"/>
    </row>
    <row r="98" spans="36:36" x14ac:dyDescent="0.2">
      <c r="AJ98" s="122"/>
    </row>
    <row r="99" spans="36:36" x14ac:dyDescent="0.2">
      <c r="AJ99" s="121"/>
    </row>
    <row r="100" spans="36:36" x14ac:dyDescent="0.2">
      <c r="AJ100" s="122"/>
    </row>
    <row r="101" spans="36:36" x14ac:dyDescent="0.2">
      <c r="AJ101" s="121"/>
    </row>
    <row r="102" spans="36:36" x14ac:dyDescent="0.2">
      <c r="AJ102" s="122"/>
    </row>
    <row r="103" spans="36:36" x14ac:dyDescent="0.2">
      <c r="AJ103" s="121"/>
    </row>
    <row r="104" spans="36:36" x14ac:dyDescent="0.2">
      <c r="AJ104" s="122"/>
    </row>
    <row r="105" spans="36:36" x14ac:dyDescent="0.2">
      <c r="AJ105" s="121"/>
    </row>
    <row r="106" spans="36:36" x14ac:dyDescent="0.2">
      <c r="AJ106" s="122"/>
    </row>
    <row r="107" spans="36:36" x14ac:dyDescent="0.2">
      <c r="AJ107" s="121"/>
    </row>
    <row r="108" spans="36:36" x14ac:dyDescent="0.2">
      <c r="AJ108" s="122"/>
    </row>
    <row r="109" spans="36:36" x14ac:dyDescent="0.2">
      <c r="AJ109" s="121"/>
    </row>
    <row r="110" spans="36:36" x14ac:dyDescent="0.2">
      <c r="AJ110" s="122"/>
    </row>
    <row r="111" spans="36:36" x14ac:dyDescent="0.2">
      <c r="AJ111" s="121"/>
    </row>
    <row r="112" spans="36:36" x14ac:dyDescent="0.2">
      <c r="AJ112" s="122"/>
    </row>
    <row r="113" spans="36:36" x14ac:dyDescent="0.2">
      <c r="AJ113" s="121"/>
    </row>
    <row r="114" spans="36:36" x14ac:dyDescent="0.2">
      <c r="AJ114" s="122"/>
    </row>
    <row r="115" spans="36:36" x14ac:dyDescent="0.2">
      <c r="AJ115" s="121"/>
    </row>
    <row r="116" spans="36:36" x14ac:dyDescent="0.2">
      <c r="AJ116" s="122"/>
    </row>
    <row r="117" spans="36:36" x14ac:dyDescent="0.2">
      <c r="AJ117" s="121"/>
    </row>
    <row r="118" spans="36:36" x14ac:dyDescent="0.2">
      <c r="AJ118" s="122"/>
    </row>
    <row r="119" spans="36:36" x14ac:dyDescent="0.2">
      <c r="AJ119" s="121"/>
    </row>
    <row r="120" spans="36:36" x14ac:dyDescent="0.2">
      <c r="AJ120" s="122"/>
    </row>
    <row r="121" spans="36:36" x14ac:dyDescent="0.2">
      <c r="AJ121" s="121"/>
    </row>
    <row r="122" spans="36:36" x14ac:dyDescent="0.2">
      <c r="AJ122" s="122"/>
    </row>
    <row r="123" spans="36:36" x14ac:dyDescent="0.2">
      <c r="AJ123" s="121"/>
    </row>
    <row r="124" spans="36:36" x14ac:dyDescent="0.2">
      <c r="AJ124" s="122"/>
    </row>
    <row r="125" spans="36:36" x14ac:dyDescent="0.2">
      <c r="AJ125" s="121"/>
    </row>
    <row r="126" spans="36:36" x14ac:dyDescent="0.2">
      <c r="AJ126" s="122"/>
    </row>
    <row r="127" spans="36:36" x14ac:dyDescent="0.2">
      <c r="AJ127" s="121"/>
    </row>
    <row r="128" spans="36:36" x14ac:dyDescent="0.2">
      <c r="AJ128" s="122"/>
    </row>
    <row r="129" spans="36:36" x14ac:dyDescent="0.2">
      <c r="AJ129" s="121"/>
    </row>
    <row r="130" spans="36:36" x14ac:dyDescent="0.2">
      <c r="AJ130" s="122"/>
    </row>
    <row r="131" spans="36:36" x14ac:dyDescent="0.2">
      <c r="AJ131" s="121"/>
    </row>
    <row r="132" spans="36:36" x14ac:dyDescent="0.2">
      <c r="AJ132" s="122"/>
    </row>
    <row r="133" spans="36:36" x14ac:dyDescent="0.2">
      <c r="AJ133" s="121"/>
    </row>
    <row r="134" spans="36:36" x14ac:dyDescent="0.2">
      <c r="AJ134" s="122"/>
    </row>
    <row r="135" spans="36:36" x14ac:dyDescent="0.2">
      <c r="AJ135" s="121"/>
    </row>
    <row r="136" spans="36:36" x14ac:dyDescent="0.2">
      <c r="AJ136" s="122"/>
    </row>
    <row r="137" spans="36:36" x14ac:dyDescent="0.2">
      <c r="AJ137" s="121"/>
    </row>
    <row r="138" spans="36:36" x14ac:dyDescent="0.2">
      <c r="AJ138" s="122"/>
    </row>
    <row r="139" spans="36:36" x14ac:dyDescent="0.2">
      <c r="AJ139" s="121"/>
    </row>
    <row r="140" spans="36:36" x14ac:dyDescent="0.2">
      <c r="AJ140" s="122"/>
    </row>
    <row r="141" spans="36:36" x14ac:dyDescent="0.2">
      <c r="AJ141" s="121"/>
    </row>
    <row r="142" spans="36:36" x14ac:dyDescent="0.2">
      <c r="AJ142" s="122"/>
    </row>
    <row r="143" spans="36:36" x14ac:dyDescent="0.2">
      <c r="AJ143" s="121"/>
    </row>
    <row r="144" spans="36:36" x14ac:dyDescent="0.2">
      <c r="AJ144" s="122"/>
    </row>
    <row r="145" spans="36:36" x14ac:dyDescent="0.2">
      <c r="AJ145" s="121"/>
    </row>
    <row r="146" spans="36:36" x14ac:dyDescent="0.2">
      <c r="AJ146" s="122"/>
    </row>
    <row r="147" spans="36:36" x14ac:dyDescent="0.2">
      <c r="AJ147" s="121"/>
    </row>
    <row r="148" spans="36:36" x14ac:dyDescent="0.2">
      <c r="AJ148" s="122"/>
    </row>
    <row r="149" spans="36:36" x14ac:dyDescent="0.2">
      <c r="AJ149" s="121"/>
    </row>
    <row r="150" spans="36:36" x14ac:dyDescent="0.2">
      <c r="AJ150" s="122"/>
    </row>
    <row r="151" spans="36:36" x14ac:dyDescent="0.2">
      <c r="AJ151" s="121"/>
    </row>
    <row r="152" spans="36:36" x14ac:dyDescent="0.2">
      <c r="AJ152" s="122"/>
    </row>
    <row r="153" spans="36:36" x14ac:dyDescent="0.2">
      <c r="AJ153" s="121"/>
    </row>
    <row r="154" spans="36:36" x14ac:dyDescent="0.2">
      <c r="AJ154" s="122"/>
    </row>
    <row r="155" spans="36:36" x14ac:dyDescent="0.2">
      <c r="AJ155" s="121"/>
    </row>
    <row r="156" spans="36:36" x14ac:dyDescent="0.2">
      <c r="AJ156" s="122"/>
    </row>
    <row r="157" spans="36:36" x14ac:dyDescent="0.2">
      <c r="AJ157" s="121"/>
    </row>
    <row r="158" spans="36:36" x14ac:dyDescent="0.2">
      <c r="AJ158" s="122"/>
    </row>
    <row r="159" spans="36:36" x14ac:dyDescent="0.2">
      <c r="AJ159" s="121"/>
    </row>
    <row r="160" spans="36:36" x14ac:dyDescent="0.2">
      <c r="AJ160" s="122"/>
    </row>
    <row r="161" spans="36:36" x14ac:dyDescent="0.2">
      <c r="AJ161" s="121"/>
    </row>
    <row r="162" spans="36:36" x14ac:dyDescent="0.2">
      <c r="AJ162" s="122"/>
    </row>
    <row r="163" spans="36:36" x14ac:dyDescent="0.2">
      <c r="AJ163" s="121"/>
    </row>
    <row r="164" spans="36:36" x14ac:dyDescent="0.2">
      <c r="AJ164" s="122"/>
    </row>
    <row r="165" spans="36:36" x14ac:dyDescent="0.2">
      <c r="AJ165" s="121"/>
    </row>
    <row r="166" spans="36:36" x14ac:dyDescent="0.2">
      <c r="AJ166" s="122"/>
    </row>
    <row r="167" spans="36:36" x14ac:dyDescent="0.2">
      <c r="AJ167" s="121"/>
    </row>
    <row r="168" spans="36:36" x14ac:dyDescent="0.2">
      <c r="AJ168" s="122"/>
    </row>
    <row r="169" spans="36:36" x14ac:dyDescent="0.2">
      <c r="AJ169" s="121"/>
    </row>
    <row r="170" spans="36:36" x14ac:dyDescent="0.2">
      <c r="AJ170" s="122"/>
    </row>
    <row r="171" spans="36:36" x14ac:dyDescent="0.2">
      <c r="AJ171" s="121"/>
    </row>
    <row r="172" spans="36:36" x14ac:dyDescent="0.2">
      <c r="AJ172" s="122"/>
    </row>
    <row r="173" spans="36:36" x14ac:dyDescent="0.2">
      <c r="AJ173" s="121"/>
    </row>
    <row r="174" spans="36:36" x14ac:dyDescent="0.2">
      <c r="AJ174" s="122"/>
    </row>
    <row r="175" spans="36:36" x14ac:dyDescent="0.2">
      <c r="AJ175" s="121"/>
    </row>
    <row r="176" spans="36:36" x14ac:dyDescent="0.2">
      <c r="AJ176" s="122"/>
    </row>
    <row r="177" spans="36:36" x14ac:dyDescent="0.2">
      <c r="AJ177" s="121"/>
    </row>
    <row r="178" spans="36:36" x14ac:dyDescent="0.2">
      <c r="AJ178" s="122"/>
    </row>
    <row r="179" spans="36:36" x14ac:dyDescent="0.2">
      <c r="AJ179" s="121"/>
    </row>
    <row r="180" spans="36:36" x14ac:dyDescent="0.2">
      <c r="AJ180" s="122"/>
    </row>
    <row r="181" spans="36:36" x14ac:dyDescent="0.2">
      <c r="AJ181" s="121"/>
    </row>
    <row r="182" spans="36:36" x14ac:dyDescent="0.2">
      <c r="AJ182" s="122"/>
    </row>
    <row r="183" spans="36:36" x14ac:dyDescent="0.2">
      <c r="AJ183" s="121"/>
    </row>
    <row r="184" spans="36:36" x14ac:dyDescent="0.2">
      <c r="AJ184" s="122"/>
    </row>
    <row r="185" spans="36:36" x14ac:dyDescent="0.2">
      <c r="AJ185" s="121"/>
    </row>
    <row r="186" spans="36:36" x14ac:dyDescent="0.2">
      <c r="AJ186" s="122"/>
    </row>
    <row r="187" spans="36:36" x14ac:dyDescent="0.2">
      <c r="AJ187" s="121"/>
    </row>
    <row r="188" spans="36:36" x14ac:dyDescent="0.2">
      <c r="AJ188" s="122"/>
    </row>
    <row r="189" spans="36:36" x14ac:dyDescent="0.2">
      <c r="AJ189" s="121"/>
    </row>
    <row r="190" spans="36:36" x14ac:dyDescent="0.2">
      <c r="AJ190" s="122"/>
    </row>
    <row r="191" spans="36:36" x14ac:dyDescent="0.2">
      <c r="AJ191" s="121"/>
    </row>
    <row r="192" spans="36:36" x14ac:dyDescent="0.2">
      <c r="AJ192" s="122"/>
    </row>
    <row r="193" spans="36:36" x14ac:dyDescent="0.2">
      <c r="AJ193" s="121"/>
    </row>
    <row r="194" spans="36:36" x14ac:dyDescent="0.2">
      <c r="AJ194" s="122"/>
    </row>
    <row r="195" spans="36:36" x14ac:dyDescent="0.2">
      <c r="AJ195" s="121"/>
    </row>
    <row r="196" spans="36:36" x14ac:dyDescent="0.2">
      <c r="AJ196" s="122"/>
    </row>
    <row r="197" spans="36:36" x14ac:dyDescent="0.2">
      <c r="AJ197" s="121"/>
    </row>
    <row r="198" spans="36:36" x14ac:dyDescent="0.2">
      <c r="AJ198" s="122"/>
    </row>
    <row r="199" spans="36:36" x14ac:dyDescent="0.2">
      <c r="AJ199" s="121"/>
    </row>
    <row r="200" spans="36:36" x14ac:dyDescent="0.2">
      <c r="AJ200" s="122"/>
    </row>
    <row r="201" spans="36:36" x14ac:dyDescent="0.2">
      <c r="AJ201" s="121"/>
    </row>
    <row r="202" spans="36:36" x14ac:dyDescent="0.2">
      <c r="AJ202" s="122"/>
    </row>
    <row r="203" spans="36:36" x14ac:dyDescent="0.2">
      <c r="AJ203" s="121"/>
    </row>
    <row r="204" spans="36:36" x14ac:dyDescent="0.2">
      <c r="AJ204" s="122"/>
    </row>
    <row r="205" spans="36:36" x14ac:dyDescent="0.2">
      <c r="AJ205" s="121"/>
    </row>
    <row r="206" spans="36:36" x14ac:dyDescent="0.2">
      <c r="AJ206" s="122"/>
    </row>
    <row r="207" spans="36:36" x14ac:dyDescent="0.2">
      <c r="AJ207" s="121"/>
    </row>
    <row r="208" spans="36:36" x14ac:dyDescent="0.2">
      <c r="AJ208" s="122"/>
    </row>
    <row r="209" spans="36:36" x14ac:dyDescent="0.2">
      <c r="AJ209" s="121"/>
    </row>
    <row r="210" spans="36:36" x14ac:dyDescent="0.2">
      <c r="AJ210" s="122"/>
    </row>
    <row r="211" spans="36:36" x14ac:dyDescent="0.2">
      <c r="AJ211" s="121"/>
    </row>
    <row r="212" spans="36:36" x14ac:dyDescent="0.2">
      <c r="AJ212" s="122"/>
    </row>
    <row r="213" spans="36:36" x14ac:dyDescent="0.2">
      <c r="AJ213" s="121"/>
    </row>
    <row r="214" spans="36:36" x14ac:dyDescent="0.2">
      <c r="AJ214" s="122"/>
    </row>
    <row r="215" spans="36:36" x14ac:dyDescent="0.2">
      <c r="AJ215" s="121"/>
    </row>
    <row r="216" spans="36:36" x14ac:dyDescent="0.2">
      <c r="AJ216" s="122"/>
    </row>
    <row r="217" spans="36:36" x14ac:dyDescent="0.2">
      <c r="AJ217" s="121"/>
    </row>
    <row r="218" spans="36:36" x14ac:dyDescent="0.2">
      <c r="AJ218" s="122"/>
    </row>
    <row r="219" spans="36:36" x14ac:dyDescent="0.2">
      <c r="AJ219" s="121"/>
    </row>
    <row r="220" spans="36:36" x14ac:dyDescent="0.2">
      <c r="AJ220" s="122"/>
    </row>
    <row r="221" spans="36:36" x14ac:dyDescent="0.2">
      <c r="AJ221" s="121"/>
    </row>
    <row r="222" spans="36:36" x14ac:dyDescent="0.2">
      <c r="AJ222" s="122"/>
    </row>
    <row r="223" spans="36:36" x14ac:dyDescent="0.2">
      <c r="AJ223" s="121"/>
    </row>
    <row r="224" spans="36:36" x14ac:dyDescent="0.2">
      <c r="AJ224" s="122"/>
    </row>
    <row r="225" spans="36:36" x14ac:dyDescent="0.2">
      <c r="AJ225" s="121"/>
    </row>
    <row r="226" spans="36:36" x14ac:dyDescent="0.2">
      <c r="AJ226" s="122"/>
    </row>
    <row r="227" spans="36:36" x14ac:dyDescent="0.2">
      <c r="AJ227" s="121"/>
    </row>
    <row r="228" spans="36:36" x14ac:dyDescent="0.2">
      <c r="AJ228" s="122"/>
    </row>
    <row r="229" spans="36:36" x14ac:dyDescent="0.2">
      <c r="AJ229" s="121"/>
    </row>
    <row r="230" spans="36:36" x14ac:dyDescent="0.2">
      <c r="AJ230" s="122"/>
    </row>
    <row r="231" spans="36:36" x14ac:dyDescent="0.2">
      <c r="AJ231" s="121"/>
    </row>
    <row r="232" spans="36:36" x14ac:dyDescent="0.2">
      <c r="AJ232" s="122"/>
    </row>
    <row r="233" spans="36:36" x14ac:dyDescent="0.2">
      <c r="AJ233" s="121"/>
    </row>
    <row r="234" spans="36:36" x14ac:dyDescent="0.2">
      <c r="AJ234" s="122"/>
    </row>
    <row r="235" spans="36:36" x14ac:dyDescent="0.2">
      <c r="AJ235" s="121"/>
    </row>
    <row r="236" spans="36:36" x14ac:dyDescent="0.2">
      <c r="AJ236" s="122"/>
    </row>
    <row r="237" spans="36:36" x14ac:dyDescent="0.2">
      <c r="AJ237" s="121"/>
    </row>
    <row r="238" spans="36:36" x14ac:dyDescent="0.2">
      <c r="AJ238" s="122"/>
    </row>
    <row r="239" spans="36:36" x14ac:dyDescent="0.2">
      <c r="AJ239" s="121"/>
    </row>
    <row r="240" spans="36:36" x14ac:dyDescent="0.2">
      <c r="AJ240" s="122"/>
    </row>
    <row r="241" spans="36:36" x14ac:dyDescent="0.2">
      <c r="AJ241" s="121"/>
    </row>
    <row r="242" spans="36:36" x14ac:dyDescent="0.2">
      <c r="AJ242" s="122"/>
    </row>
  </sheetData>
  <sheetProtection sheet="1" objects="1" scenarios="1"/>
  <mergeCells count="2">
    <mergeCell ref="AJ10:AJ24"/>
    <mergeCell ref="AJ38:AJ42"/>
  </mergeCells>
  <phoneticPr fontId="21" type="noConversion"/>
  <printOptions horizontalCentered="1"/>
  <pageMargins left="0.5" right="0.5" top="0.75" bottom="0.75" header="0.3" footer="0.3"/>
  <pageSetup scale="72" orientation="landscape" r:id="rId1"/>
  <colBreaks count="1" manualBreakCount="1">
    <brk id="19" min="1" max="4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K49"/>
  <sheetViews>
    <sheetView zoomScaleNormal="100" workbookViewId="0">
      <selection activeCell="E3" sqref="E3"/>
    </sheetView>
  </sheetViews>
  <sheetFormatPr defaultRowHeight="15" x14ac:dyDescent="0.25"/>
  <cols>
    <col min="1" max="1" width="37.5703125" bestFit="1" customWidth="1"/>
    <col min="2" max="2" width="1.7109375" customWidth="1"/>
    <col min="3" max="3" width="10.7109375" customWidth="1"/>
    <col min="4" max="4" width="1.7109375" customWidth="1"/>
    <col min="5" max="5" width="14.140625" style="3" customWidth="1"/>
    <col min="6" max="6" width="8.7109375" style="3" customWidth="1"/>
    <col min="7" max="7" width="16.7109375" style="3" customWidth="1"/>
    <col min="8" max="8" width="8.7109375" style="3" hidden="1" customWidth="1"/>
    <col min="9" max="9" width="16.7109375" style="3" hidden="1" customWidth="1"/>
    <col min="10" max="10" width="8.7109375" style="3" hidden="1" customWidth="1"/>
    <col min="11" max="11" width="16.7109375" style="3" hidden="1" customWidth="1"/>
    <col min="12" max="12" width="8.7109375" style="3" hidden="1" customWidth="1"/>
    <col min="13" max="13" width="16.7109375" style="3" hidden="1" customWidth="1"/>
    <col min="14" max="14" width="8.7109375" style="3" hidden="1" customWidth="1"/>
    <col min="15" max="15" width="16.7109375" style="3" hidden="1" customWidth="1"/>
    <col min="16" max="16" width="8.7109375" style="3" hidden="1" customWidth="1"/>
    <col min="17" max="17" width="16.7109375" style="3" hidden="1" customWidth="1"/>
    <col min="18" max="18" width="8.7109375" style="3" hidden="1" customWidth="1"/>
    <col min="19" max="19" width="16.7109375" style="3" hidden="1" customWidth="1"/>
    <col min="20" max="20" width="8.7109375" style="3" hidden="1" customWidth="1"/>
    <col min="21" max="21" width="16.7109375" style="3" hidden="1" customWidth="1"/>
    <col min="22" max="22" width="8.7109375" style="3" hidden="1" customWidth="1"/>
    <col min="23" max="23" width="16.7109375" style="3" hidden="1" customWidth="1"/>
    <col min="24" max="24" width="8.7109375" style="3" hidden="1" customWidth="1"/>
    <col min="25" max="25" width="16.7109375" style="3" hidden="1" customWidth="1"/>
    <col min="26" max="26" width="8.7109375" style="3" hidden="1" customWidth="1"/>
    <col min="27" max="27" width="16.7109375" style="3" hidden="1" customWidth="1"/>
    <col min="28" max="28" width="8.7109375" style="3" hidden="1" customWidth="1"/>
    <col min="29" max="29" width="16.7109375" style="3" hidden="1" customWidth="1"/>
    <col min="30" max="30" width="8.7109375" style="3" hidden="1" customWidth="1"/>
    <col min="31" max="31" width="16.7109375" style="3" hidden="1" customWidth="1"/>
    <col min="32" max="32" width="10.42578125" style="3" bestFit="1" customWidth="1"/>
    <col min="33" max="33" width="16.7109375" style="3" customWidth="1"/>
    <col min="34" max="34" width="2.28515625" customWidth="1"/>
  </cols>
  <sheetData>
    <row r="1" spans="1:37" x14ac:dyDescent="0.25">
      <c r="A1" s="8" t="s">
        <v>26</v>
      </c>
      <c r="B1" s="3"/>
      <c r="C1" s="3"/>
      <c r="D1" s="3"/>
      <c r="E1" s="57" t="str">
        <f>'Year 1'!E2</f>
        <v>Innovation Team Name</v>
      </c>
    </row>
    <row r="2" spans="1:37" x14ac:dyDescent="0.25">
      <c r="A2" s="8" t="s">
        <v>27</v>
      </c>
      <c r="B2" s="3"/>
      <c r="C2" s="3"/>
      <c r="D2" s="3"/>
      <c r="E2" s="57" t="str">
        <f>'Year 1'!E3</f>
        <v>Breakthrough Accelerator: Cohort 3 Innovation Team</v>
      </c>
    </row>
    <row r="3" spans="1:37" x14ac:dyDescent="0.25">
      <c r="A3" s="8" t="s">
        <v>28</v>
      </c>
      <c r="B3" s="3"/>
      <c r="C3" s="3"/>
      <c r="D3" s="3"/>
      <c r="E3" s="57" t="s">
        <v>44</v>
      </c>
    </row>
    <row r="5" spans="1:37" x14ac:dyDescent="0.25">
      <c r="A5" s="10"/>
      <c r="B5" s="11"/>
      <c r="C5" s="11"/>
      <c r="D5" s="11"/>
      <c r="E5" s="11"/>
      <c r="F5" s="11"/>
      <c r="G5" s="11" t="s">
        <v>45</v>
      </c>
      <c r="H5" s="11"/>
      <c r="I5" s="11" t="s">
        <v>46</v>
      </c>
      <c r="J5" s="11"/>
      <c r="K5" s="11" t="s">
        <v>47</v>
      </c>
      <c r="L5" s="11"/>
      <c r="M5" s="11" t="s">
        <v>48</v>
      </c>
      <c r="N5" s="11"/>
      <c r="O5" s="11" t="s">
        <v>49</v>
      </c>
      <c r="P5" s="11"/>
      <c r="Q5" s="11" t="s">
        <v>50</v>
      </c>
      <c r="R5" s="11"/>
      <c r="S5" s="11" t="s">
        <v>51</v>
      </c>
      <c r="T5" s="11"/>
      <c r="U5" s="11" t="s">
        <v>52</v>
      </c>
      <c r="V5" s="11"/>
      <c r="W5" s="11" t="s">
        <v>53</v>
      </c>
      <c r="X5" s="11"/>
      <c r="Y5" s="11" t="s">
        <v>54</v>
      </c>
      <c r="Z5" s="11"/>
      <c r="AA5" s="11" t="s">
        <v>55</v>
      </c>
      <c r="AB5" s="11"/>
      <c r="AC5" s="11" t="s">
        <v>56</v>
      </c>
      <c r="AD5" s="11"/>
      <c r="AE5" s="11" t="s">
        <v>57</v>
      </c>
      <c r="AF5" s="11"/>
      <c r="AG5" s="11" t="s">
        <v>72</v>
      </c>
      <c r="AH5" s="11"/>
    </row>
    <row r="6" spans="1:37" s="45" customFormat="1" x14ac:dyDescent="0.25">
      <c r="A6" s="42"/>
      <c r="B6" s="43"/>
      <c r="C6" s="43"/>
      <c r="D6" s="43"/>
      <c r="E6" s="21" t="s">
        <v>59</v>
      </c>
      <c r="F6" s="21"/>
      <c r="G6" s="44" t="s">
        <v>60</v>
      </c>
      <c r="H6" s="21"/>
      <c r="I6" s="44" t="s">
        <v>60</v>
      </c>
      <c r="J6" s="21"/>
      <c r="K6" s="44" t="s">
        <v>60</v>
      </c>
      <c r="L6" s="21"/>
      <c r="M6" s="44" t="s">
        <v>60</v>
      </c>
      <c r="N6" s="21"/>
      <c r="O6" s="44" t="s">
        <v>60</v>
      </c>
      <c r="P6" s="21"/>
      <c r="Q6" s="44" t="s">
        <v>60</v>
      </c>
      <c r="R6" s="21"/>
      <c r="S6" s="44" t="s">
        <v>60</v>
      </c>
      <c r="T6" s="21"/>
      <c r="U6" s="44" t="s">
        <v>60</v>
      </c>
      <c r="V6" s="21"/>
      <c r="W6" s="44" t="s">
        <v>60</v>
      </c>
      <c r="X6" s="21"/>
      <c r="Y6" s="44" t="s">
        <v>60</v>
      </c>
      <c r="Z6" s="21"/>
      <c r="AA6" s="44" t="s">
        <v>60</v>
      </c>
      <c r="AB6" s="21"/>
      <c r="AC6" s="44" t="s">
        <v>60</v>
      </c>
      <c r="AD6" s="21"/>
      <c r="AE6" s="44" t="s">
        <v>60</v>
      </c>
      <c r="AF6" s="21" t="s">
        <v>14</v>
      </c>
      <c r="AG6" s="44"/>
      <c r="AH6" s="43"/>
    </row>
    <row r="7" spans="1:37" s="61" customFormat="1" x14ac:dyDescent="0.25">
      <c r="A7" s="59"/>
      <c r="B7" s="59"/>
      <c r="C7" s="59"/>
      <c r="D7" s="59"/>
      <c r="E7" s="60" t="s">
        <v>32</v>
      </c>
      <c r="F7" s="60" t="s">
        <v>33</v>
      </c>
      <c r="G7" s="59"/>
      <c r="H7" s="60" t="s">
        <v>33</v>
      </c>
      <c r="I7" s="59"/>
      <c r="J7" s="60" t="s">
        <v>33</v>
      </c>
      <c r="K7" s="59"/>
      <c r="L7" s="60" t="s">
        <v>33</v>
      </c>
      <c r="M7" s="59"/>
      <c r="N7" s="60" t="s">
        <v>33</v>
      </c>
      <c r="O7" s="59"/>
      <c r="P7" s="60" t="s">
        <v>33</v>
      </c>
      <c r="Q7" s="59"/>
      <c r="R7" s="60" t="s">
        <v>33</v>
      </c>
      <c r="S7" s="59"/>
      <c r="T7" s="60" t="s">
        <v>33</v>
      </c>
      <c r="U7" s="59"/>
      <c r="V7" s="60" t="s">
        <v>33</v>
      </c>
      <c r="W7" s="59"/>
      <c r="X7" s="60" t="s">
        <v>33</v>
      </c>
      <c r="Y7" s="59"/>
      <c r="Z7" s="60" t="s">
        <v>33</v>
      </c>
      <c r="AA7" s="59"/>
      <c r="AB7" s="60" t="s">
        <v>33</v>
      </c>
      <c r="AC7" s="59"/>
      <c r="AD7" s="60" t="s">
        <v>33</v>
      </c>
      <c r="AE7" s="59"/>
      <c r="AF7" s="60" t="s">
        <v>33</v>
      </c>
      <c r="AG7" s="59"/>
      <c r="AH7" s="59"/>
    </row>
    <row r="8" spans="1:37" x14ac:dyDescent="0.25">
      <c r="A8" s="3" t="s">
        <v>31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3"/>
      <c r="AI8" s="2"/>
      <c r="AJ8" s="2"/>
      <c r="AK8" s="2"/>
    </row>
    <row r="9" spans="1:37" x14ac:dyDescent="0.25">
      <c r="A9" s="29" t="s">
        <v>61</v>
      </c>
      <c r="B9" s="23"/>
      <c r="C9" s="23"/>
      <c r="D9" s="23"/>
      <c r="E9" s="56"/>
      <c r="F9" s="22"/>
      <c r="G9" s="23">
        <f>$E9*F9</f>
        <v>0</v>
      </c>
      <c r="H9" s="22"/>
      <c r="I9" s="23">
        <f>$E9*H9</f>
        <v>0</v>
      </c>
      <c r="J9" s="22"/>
      <c r="K9" s="23">
        <f>$E9*J9</f>
        <v>0</v>
      </c>
      <c r="L9" s="22"/>
      <c r="M9" s="23">
        <f>$E9*L9</f>
        <v>0</v>
      </c>
      <c r="N9" s="22"/>
      <c r="O9" s="23">
        <f>$E9*N9</f>
        <v>0</v>
      </c>
      <c r="P9" s="22"/>
      <c r="Q9" s="23">
        <f>$E9*P9</f>
        <v>0</v>
      </c>
      <c r="R9" s="22"/>
      <c r="S9" s="23">
        <f>$E9*R9</f>
        <v>0</v>
      </c>
      <c r="T9" s="22"/>
      <c r="U9" s="23">
        <f>$E9*T9</f>
        <v>0</v>
      </c>
      <c r="V9" s="22"/>
      <c r="W9" s="23">
        <f>$E9*V9</f>
        <v>0</v>
      </c>
      <c r="X9" s="22"/>
      <c r="Y9" s="23">
        <f>$E9*X9</f>
        <v>0</v>
      </c>
      <c r="Z9" s="22"/>
      <c r="AA9" s="23">
        <f>$E9*Z9</f>
        <v>0</v>
      </c>
      <c r="AB9" s="22"/>
      <c r="AC9" s="23">
        <f>$E9*AB9</f>
        <v>0</v>
      </c>
      <c r="AD9" s="22"/>
      <c r="AE9" s="23">
        <f>$E9*AD9</f>
        <v>0</v>
      </c>
      <c r="AF9" s="22">
        <f>F9+H9+J9+L9+N9+P9+R9+T9+V9+X9+Z9+AB9+AD9</f>
        <v>0</v>
      </c>
      <c r="AG9" s="23">
        <f>G9+I9+K9+M9+O9+Q9+S9+U9+W9+Y9+AA9+AC9+AE9</f>
        <v>0</v>
      </c>
      <c r="AH9" s="3"/>
      <c r="AI9" s="2"/>
      <c r="AJ9" s="2"/>
      <c r="AK9" s="2"/>
    </row>
    <row r="10" spans="1:37" x14ac:dyDescent="0.25">
      <c r="A10" s="29" t="s">
        <v>61</v>
      </c>
      <c r="B10" s="6"/>
      <c r="C10" s="6"/>
      <c r="D10" s="6"/>
      <c r="E10" s="56"/>
      <c r="F10" s="22"/>
      <c r="G10" s="52">
        <f t="shared" ref="G10:I23" si="0">$E10*F10</f>
        <v>0</v>
      </c>
      <c r="H10" s="22"/>
      <c r="I10" s="52">
        <f t="shared" si="0"/>
        <v>0</v>
      </c>
      <c r="J10" s="22"/>
      <c r="K10" s="52">
        <f t="shared" ref="K10" si="1">$E10*J10</f>
        <v>0</v>
      </c>
      <c r="L10" s="22"/>
      <c r="M10" s="52">
        <f t="shared" ref="M10" si="2">$E10*L10</f>
        <v>0</v>
      </c>
      <c r="N10" s="22"/>
      <c r="O10" s="52">
        <f t="shared" ref="O10" si="3">$E10*N10</f>
        <v>0</v>
      </c>
      <c r="P10" s="22"/>
      <c r="Q10" s="52">
        <f t="shared" ref="Q10" si="4">$E10*P10</f>
        <v>0</v>
      </c>
      <c r="R10" s="22"/>
      <c r="S10" s="52">
        <f t="shared" ref="S10" si="5">$E10*R10</f>
        <v>0</v>
      </c>
      <c r="T10" s="22"/>
      <c r="U10" s="52">
        <f t="shared" ref="U10:W10" si="6">$E10*T10</f>
        <v>0</v>
      </c>
      <c r="V10" s="22"/>
      <c r="W10" s="52">
        <f t="shared" si="6"/>
        <v>0</v>
      </c>
      <c r="X10" s="22"/>
      <c r="Y10" s="52">
        <f t="shared" ref="Y10" si="7">$E10*X10</f>
        <v>0</v>
      </c>
      <c r="Z10" s="55"/>
      <c r="AA10" s="52">
        <f t="shared" ref="AA10" si="8">$E10*Z10</f>
        <v>0</v>
      </c>
      <c r="AB10" s="55"/>
      <c r="AC10" s="52">
        <f t="shared" ref="AC10" si="9">$E10*AB10</f>
        <v>0</v>
      </c>
      <c r="AD10" s="55"/>
      <c r="AE10" s="52">
        <f t="shared" ref="AE10" si="10">$E10*AD10</f>
        <v>0</v>
      </c>
      <c r="AF10" s="22">
        <f t="shared" ref="AF10:AG23" si="11">F10+H10+J10+L10+N10+P10+R10+T10+V10+X10+Z10+AB10+AD10</f>
        <v>0</v>
      </c>
      <c r="AG10" s="52">
        <f t="shared" si="11"/>
        <v>0</v>
      </c>
      <c r="AH10" s="3"/>
      <c r="AI10" s="2"/>
      <c r="AJ10" s="2"/>
      <c r="AK10" s="2"/>
    </row>
    <row r="11" spans="1:37" x14ac:dyDescent="0.25">
      <c r="A11" s="29" t="s">
        <v>61</v>
      </c>
      <c r="B11" s="6"/>
      <c r="C11" s="6"/>
      <c r="D11" s="6"/>
      <c r="E11" s="56"/>
      <c r="F11" s="22"/>
      <c r="G11" s="52">
        <f t="shared" si="0"/>
        <v>0</v>
      </c>
      <c r="H11" s="22"/>
      <c r="I11" s="52">
        <f t="shared" si="0"/>
        <v>0</v>
      </c>
      <c r="J11" s="22"/>
      <c r="K11" s="52">
        <f t="shared" ref="K11" si="12">$E11*J11</f>
        <v>0</v>
      </c>
      <c r="L11" s="22"/>
      <c r="M11" s="52">
        <f t="shared" ref="M11" si="13">$E11*L11</f>
        <v>0</v>
      </c>
      <c r="N11" s="22"/>
      <c r="O11" s="52">
        <f t="shared" ref="O11" si="14">$E11*N11</f>
        <v>0</v>
      </c>
      <c r="P11" s="22"/>
      <c r="Q11" s="52">
        <f t="shared" ref="Q11" si="15">$E11*P11</f>
        <v>0</v>
      </c>
      <c r="R11" s="22"/>
      <c r="S11" s="52">
        <f t="shared" ref="S11" si="16">$E11*R11</f>
        <v>0</v>
      </c>
      <c r="T11" s="22"/>
      <c r="U11" s="52">
        <f t="shared" ref="U11:W11" si="17">$E11*T11</f>
        <v>0</v>
      </c>
      <c r="V11" s="22"/>
      <c r="W11" s="52">
        <f t="shared" si="17"/>
        <v>0</v>
      </c>
      <c r="X11" s="22"/>
      <c r="Y11" s="52">
        <f t="shared" ref="Y11" si="18">$E11*X11</f>
        <v>0</v>
      </c>
      <c r="Z11" s="55"/>
      <c r="AA11" s="52">
        <f t="shared" ref="AA11" si="19">$E11*Z11</f>
        <v>0</v>
      </c>
      <c r="AB11" s="55"/>
      <c r="AC11" s="52">
        <f t="shared" ref="AC11" si="20">$E11*AB11</f>
        <v>0</v>
      </c>
      <c r="AD11" s="55"/>
      <c r="AE11" s="52">
        <f t="shared" ref="AE11" si="21">$E11*AD11</f>
        <v>0</v>
      </c>
      <c r="AF11" s="22">
        <f t="shared" si="11"/>
        <v>0</v>
      </c>
      <c r="AG11" s="52">
        <f t="shared" si="11"/>
        <v>0</v>
      </c>
      <c r="AH11" s="3"/>
      <c r="AI11" s="2"/>
      <c r="AJ11" s="2"/>
      <c r="AK11" s="2"/>
    </row>
    <row r="12" spans="1:37" x14ac:dyDescent="0.25">
      <c r="A12" s="29" t="s">
        <v>61</v>
      </c>
      <c r="B12" s="6"/>
      <c r="C12" s="6"/>
      <c r="D12" s="6"/>
      <c r="E12" s="56"/>
      <c r="F12" s="22"/>
      <c r="G12" s="52">
        <f t="shared" si="0"/>
        <v>0</v>
      </c>
      <c r="H12" s="22"/>
      <c r="I12" s="52">
        <f t="shared" si="0"/>
        <v>0</v>
      </c>
      <c r="J12" s="22"/>
      <c r="K12" s="52">
        <f t="shared" ref="K12" si="22">$E12*J12</f>
        <v>0</v>
      </c>
      <c r="L12" s="22"/>
      <c r="M12" s="52">
        <f t="shared" ref="M12" si="23">$E12*L12</f>
        <v>0</v>
      </c>
      <c r="N12" s="22"/>
      <c r="O12" s="52">
        <f t="shared" ref="O12" si="24">$E12*N12</f>
        <v>0</v>
      </c>
      <c r="P12" s="22"/>
      <c r="Q12" s="52">
        <f t="shared" ref="Q12" si="25">$E12*P12</f>
        <v>0</v>
      </c>
      <c r="R12" s="22"/>
      <c r="S12" s="52">
        <f t="shared" ref="S12" si="26">$E12*R12</f>
        <v>0</v>
      </c>
      <c r="T12" s="22"/>
      <c r="U12" s="52">
        <f t="shared" ref="U12:W12" si="27">$E12*T12</f>
        <v>0</v>
      </c>
      <c r="V12" s="22"/>
      <c r="W12" s="52">
        <f t="shared" si="27"/>
        <v>0</v>
      </c>
      <c r="X12" s="22"/>
      <c r="Y12" s="52">
        <f t="shared" ref="Y12" si="28">$E12*X12</f>
        <v>0</v>
      </c>
      <c r="Z12" s="55"/>
      <c r="AA12" s="52">
        <f t="shared" ref="AA12" si="29">$E12*Z12</f>
        <v>0</v>
      </c>
      <c r="AB12" s="55"/>
      <c r="AC12" s="52">
        <f t="shared" ref="AC12" si="30">$E12*AB12</f>
        <v>0</v>
      </c>
      <c r="AD12" s="55"/>
      <c r="AE12" s="52">
        <f t="shared" ref="AE12" si="31">$E12*AD12</f>
        <v>0</v>
      </c>
      <c r="AF12" s="22">
        <f t="shared" si="11"/>
        <v>0</v>
      </c>
      <c r="AG12" s="52">
        <f t="shared" si="11"/>
        <v>0</v>
      </c>
      <c r="AH12" s="3"/>
      <c r="AI12" s="2"/>
      <c r="AJ12" s="2"/>
      <c r="AK12" s="2"/>
    </row>
    <row r="13" spans="1:37" x14ac:dyDescent="0.25">
      <c r="A13" s="29" t="s">
        <v>61</v>
      </c>
      <c r="B13" s="6"/>
      <c r="C13" s="6"/>
      <c r="D13" s="6"/>
      <c r="E13" s="56"/>
      <c r="F13" s="22"/>
      <c r="G13" s="52">
        <f t="shared" si="0"/>
        <v>0</v>
      </c>
      <c r="H13" s="22"/>
      <c r="I13" s="52">
        <f t="shared" si="0"/>
        <v>0</v>
      </c>
      <c r="J13" s="22"/>
      <c r="K13" s="52">
        <f t="shared" ref="K13" si="32">$E13*J13</f>
        <v>0</v>
      </c>
      <c r="L13" s="22"/>
      <c r="M13" s="52">
        <f t="shared" ref="M13" si="33">$E13*L13</f>
        <v>0</v>
      </c>
      <c r="N13" s="22"/>
      <c r="O13" s="52">
        <f t="shared" ref="O13" si="34">$E13*N13</f>
        <v>0</v>
      </c>
      <c r="P13" s="22"/>
      <c r="Q13" s="52">
        <f t="shared" ref="Q13" si="35">$E13*P13</f>
        <v>0</v>
      </c>
      <c r="R13" s="22"/>
      <c r="S13" s="52">
        <f t="shared" ref="S13" si="36">$E13*R13</f>
        <v>0</v>
      </c>
      <c r="T13" s="22"/>
      <c r="U13" s="52">
        <f t="shared" ref="U13:W13" si="37">$E13*T13</f>
        <v>0</v>
      </c>
      <c r="V13" s="22"/>
      <c r="W13" s="52">
        <f t="shared" si="37"/>
        <v>0</v>
      </c>
      <c r="X13" s="22"/>
      <c r="Y13" s="52">
        <f t="shared" ref="Y13" si="38">$E13*X13</f>
        <v>0</v>
      </c>
      <c r="Z13" s="55"/>
      <c r="AA13" s="52">
        <f t="shared" ref="AA13" si="39">$E13*Z13</f>
        <v>0</v>
      </c>
      <c r="AB13" s="55"/>
      <c r="AC13" s="52">
        <f t="shared" ref="AC13" si="40">$E13*AB13</f>
        <v>0</v>
      </c>
      <c r="AD13" s="55"/>
      <c r="AE13" s="52">
        <f t="shared" ref="AE13" si="41">$E13*AD13</f>
        <v>0</v>
      </c>
      <c r="AF13" s="22">
        <f t="shared" si="11"/>
        <v>0</v>
      </c>
      <c r="AG13" s="52">
        <f t="shared" si="11"/>
        <v>0</v>
      </c>
      <c r="AH13" s="3"/>
      <c r="AI13" s="2"/>
      <c r="AJ13" s="2"/>
      <c r="AK13" s="2"/>
    </row>
    <row r="14" spans="1:37" x14ac:dyDescent="0.25">
      <c r="A14" s="29" t="s">
        <v>61</v>
      </c>
      <c r="B14" s="6"/>
      <c r="C14" s="6"/>
      <c r="D14" s="6"/>
      <c r="E14" s="56"/>
      <c r="F14" s="22"/>
      <c r="G14" s="52">
        <f t="shared" si="0"/>
        <v>0</v>
      </c>
      <c r="H14" s="22"/>
      <c r="I14" s="52">
        <f t="shared" si="0"/>
        <v>0</v>
      </c>
      <c r="J14" s="22"/>
      <c r="K14" s="52">
        <f t="shared" ref="K14" si="42">$E14*J14</f>
        <v>0</v>
      </c>
      <c r="L14" s="22"/>
      <c r="M14" s="52">
        <f t="shared" ref="M14" si="43">$E14*L14</f>
        <v>0</v>
      </c>
      <c r="N14" s="22"/>
      <c r="O14" s="52">
        <f t="shared" ref="O14" si="44">$E14*N14</f>
        <v>0</v>
      </c>
      <c r="P14" s="22"/>
      <c r="Q14" s="52">
        <f t="shared" ref="Q14" si="45">$E14*P14</f>
        <v>0</v>
      </c>
      <c r="R14" s="22"/>
      <c r="S14" s="52">
        <f t="shared" ref="S14" si="46">$E14*R14</f>
        <v>0</v>
      </c>
      <c r="T14" s="22"/>
      <c r="U14" s="52">
        <f t="shared" ref="U14:W14" si="47">$E14*T14</f>
        <v>0</v>
      </c>
      <c r="V14" s="22"/>
      <c r="W14" s="52">
        <f t="shared" si="47"/>
        <v>0</v>
      </c>
      <c r="X14" s="22"/>
      <c r="Y14" s="52">
        <f t="shared" ref="Y14" si="48">$E14*X14</f>
        <v>0</v>
      </c>
      <c r="Z14" s="55"/>
      <c r="AA14" s="52">
        <f t="shared" ref="AA14" si="49">$E14*Z14</f>
        <v>0</v>
      </c>
      <c r="AB14" s="55"/>
      <c r="AC14" s="52">
        <f t="shared" ref="AC14" si="50">$E14*AB14</f>
        <v>0</v>
      </c>
      <c r="AD14" s="55"/>
      <c r="AE14" s="52">
        <f t="shared" ref="AE14" si="51">$E14*AD14</f>
        <v>0</v>
      </c>
      <c r="AF14" s="22">
        <f t="shared" si="11"/>
        <v>0</v>
      </c>
      <c r="AG14" s="52">
        <f t="shared" si="11"/>
        <v>0</v>
      </c>
      <c r="AH14" s="3"/>
      <c r="AI14" s="2"/>
      <c r="AJ14" s="2"/>
      <c r="AK14" s="2"/>
    </row>
    <row r="15" spans="1:37" x14ac:dyDescent="0.25">
      <c r="A15" s="29" t="s">
        <v>61</v>
      </c>
      <c r="B15" s="6"/>
      <c r="C15" s="6"/>
      <c r="D15" s="6"/>
      <c r="E15" s="56"/>
      <c r="F15" s="22"/>
      <c r="G15" s="52">
        <f t="shared" si="0"/>
        <v>0</v>
      </c>
      <c r="H15" s="22"/>
      <c r="I15" s="52">
        <f t="shared" si="0"/>
        <v>0</v>
      </c>
      <c r="J15" s="22"/>
      <c r="K15" s="52">
        <f t="shared" ref="K15" si="52">$E15*J15</f>
        <v>0</v>
      </c>
      <c r="L15" s="22"/>
      <c r="M15" s="52">
        <f t="shared" ref="M15" si="53">$E15*L15</f>
        <v>0</v>
      </c>
      <c r="N15" s="22"/>
      <c r="O15" s="52">
        <f t="shared" ref="O15" si="54">$E15*N15</f>
        <v>0</v>
      </c>
      <c r="P15" s="22"/>
      <c r="Q15" s="52">
        <f t="shared" ref="Q15" si="55">$E15*P15</f>
        <v>0</v>
      </c>
      <c r="R15" s="22"/>
      <c r="S15" s="52">
        <f t="shared" ref="S15" si="56">$E15*R15</f>
        <v>0</v>
      </c>
      <c r="T15" s="22"/>
      <c r="U15" s="52">
        <f t="shared" ref="U15:W15" si="57">$E15*T15</f>
        <v>0</v>
      </c>
      <c r="V15" s="22"/>
      <c r="W15" s="52">
        <f t="shared" si="57"/>
        <v>0</v>
      </c>
      <c r="X15" s="22"/>
      <c r="Y15" s="52">
        <f t="shared" ref="Y15" si="58">$E15*X15</f>
        <v>0</v>
      </c>
      <c r="Z15" s="55"/>
      <c r="AA15" s="52">
        <f t="shared" ref="AA15" si="59">$E15*Z15</f>
        <v>0</v>
      </c>
      <c r="AB15" s="55"/>
      <c r="AC15" s="52">
        <f t="shared" ref="AC15" si="60">$E15*AB15</f>
        <v>0</v>
      </c>
      <c r="AD15" s="55"/>
      <c r="AE15" s="52">
        <f t="shared" ref="AE15" si="61">$E15*AD15</f>
        <v>0</v>
      </c>
      <c r="AF15" s="22">
        <f t="shared" si="11"/>
        <v>0</v>
      </c>
      <c r="AG15" s="52">
        <f t="shared" si="11"/>
        <v>0</v>
      </c>
      <c r="AH15" s="3"/>
      <c r="AI15" s="2"/>
      <c r="AJ15" s="2"/>
      <c r="AK15" s="2"/>
    </row>
    <row r="16" spans="1:37" x14ac:dyDescent="0.25">
      <c r="A16" s="29" t="s">
        <v>61</v>
      </c>
      <c r="B16" s="6"/>
      <c r="C16" s="6"/>
      <c r="D16" s="6"/>
      <c r="E16" s="56"/>
      <c r="F16" s="22"/>
      <c r="G16" s="52">
        <f t="shared" si="0"/>
        <v>0</v>
      </c>
      <c r="H16" s="22"/>
      <c r="I16" s="52">
        <f t="shared" si="0"/>
        <v>0</v>
      </c>
      <c r="J16" s="22"/>
      <c r="K16" s="52">
        <f t="shared" ref="K16" si="62">$E16*J16</f>
        <v>0</v>
      </c>
      <c r="L16" s="22"/>
      <c r="M16" s="52">
        <f t="shared" ref="M16" si="63">$E16*L16</f>
        <v>0</v>
      </c>
      <c r="N16" s="22"/>
      <c r="O16" s="52">
        <f t="shared" ref="O16" si="64">$E16*N16</f>
        <v>0</v>
      </c>
      <c r="P16" s="22"/>
      <c r="Q16" s="52">
        <f t="shared" ref="Q16" si="65">$E16*P16</f>
        <v>0</v>
      </c>
      <c r="R16" s="22"/>
      <c r="S16" s="52">
        <f t="shared" ref="S16" si="66">$E16*R16</f>
        <v>0</v>
      </c>
      <c r="T16" s="22"/>
      <c r="U16" s="52">
        <f t="shared" ref="U16:W16" si="67">$E16*T16</f>
        <v>0</v>
      </c>
      <c r="V16" s="22"/>
      <c r="W16" s="52">
        <f t="shared" si="67"/>
        <v>0</v>
      </c>
      <c r="X16" s="22"/>
      <c r="Y16" s="52">
        <f t="shared" ref="Y16" si="68">$E16*X16</f>
        <v>0</v>
      </c>
      <c r="Z16" s="55"/>
      <c r="AA16" s="52">
        <f t="shared" ref="AA16" si="69">$E16*Z16</f>
        <v>0</v>
      </c>
      <c r="AB16" s="55"/>
      <c r="AC16" s="52">
        <f t="shared" ref="AC16" si="70">$E16*AB16</f>
        <v>0</v>
      </c>
      <c r="AD16" s="55"/>
      <c r="AE16" s="52">
        <f t="shared" ref="AE16" si="71">$E16*AD16</f>
        <v>0</v>
      </c>
      <c r="AF16" s="22">
        <f t="shared" si="11"/>
        <v>0</v>
      </c>
      <c r="AG16" s="52">
        <f t="shared" si="11"/>
        <v>0</v>
      </c>
      <c r="AH16" s="3"/>
      <c r="AI16" s="2"/>
      <c r="AJ16" s="2"/>
      <c r="AK16" s="2"/>
    </row>
    <row r="17" spans="1:37" x14ac:dyDescent="0.25">
      <c r="A17" s="29" t="s">
        <v>61</v>
      </c>
      <c r="B17" s="6"/>
      <c r="C17" s="6"/>
      <c r="D17" s="6"/>
      <c r="E17" s="56"/>
      <c r="F17" s="22"/>
      <c r="G17" s="52">
        <f t="shared" si="0"/>
        <v>0</v>
      </c>
      <c r="H17" s="22"/>
      <c r="I17" s="52">
        <f t="shared" si="0"/>
        <v>0</v>
      </c>
      <c r="J17" s="22"/>
      <c r="K17" s="52">
        <f t="shared" ref="K17" si="72">$E17*J17</f>
        <v>0</v>
      </c>
      <c r="L17" s="22"/>
      <c r="M17" s="52">
        <f t="shared" ref="M17" si="73">$E17*L17</f>
        <v>0</v>
      </c>
      <c r="N17" s="22"/>
      <c r="O17" s="52">
        <f t="shared" ref="O17" si="74">$E17*N17</f>
        <v>0</v>
      </c>
      <c r="P17" s="22"/>
      <c r="Q17" s="52">
        <f t="shared" ref="Q17" si="75">$E17*P17</f>
        <v>0</v>
      </c>
      <c r="R17" s="22"/>
      <c r="S17" s="52">
        <f t="shared" ref="S17" si="76">$E17*R17</f>
        <v>0</v>
      </c>
      <c r="T17" s="22"/>
      <c r="U17" s="52">
        <f t="shared" ref="U17:W17" si="77">$E17*T17</f>
        <v>0</v>
      </c>
      <c r="V17" s="22"/>
      <c r="W17" s="52">
        <f t="shared" si="77"/>
        <v>0</v>
      </c>
      <c r="X17" s="22"/>
      <c r="Y17" s="52">
        <f t="shared" ref="Y17" si="78">$E17*X17</f>
        <v>0</v>
      </c>
      <c r="Z17" s="55"/>
      <c r="AA17" s="52">
        <f t="shared" ref="AA17" si="79">$E17*Z17</f>
        <v>0</v>
      </c>
      <c r="AB17" s="55"/>
      <c r="AC17" s="52">
        <f t="shared" ref="AC17" si="80">$E17*AB17</f>
        <v>0</v>
      </c>
      <c r="AD17" s="55"/>
      <c r="AE17" s="52">
        <f t="shared" ref="AE17" si="81">$E17*AD17</f>
        <v>0</v>
      </c>
      <c r="AF17" s="22">
        <f t="shared" si="11"/>
        <v>0</v>
      </c>
      <c r="AG17" s="52">
        <f t="shared" si="11"/>
        <v>0</v>
      </c>
      <c r="AH17" s="3"/>
      <c r="AI17" s="2"/>
      <c r="AJ17" s="2"/>
      <c r="AK17" s="2"/>
    </row>
    <row r="18" spans="1:37" x14ac:dyDescent="0.25">
      <c r="A18" s="29" t="s">
        <v>61</v>
      </c>
      <c r="B18" s="6"/>
      <c r="C18" s="6"/>
      <c r="D18" s="6"/>
      <c r="E18" s="56"/>
      <c r="F18" s="22"/>
      <c r="G18" s="52">
        <f t="shared" si="0"/>
        <v>0</v>
      </c>
      <c r="H18" s="22"/>
      <c r="I18" s="52">
        <f t="shared" si="0"/>
        <v>0</v>
      </c>
      <c r="J18" s="22"/>
      <c r="K18" s="52">
        <f t="shared" ref="K18" si="82">$E18*J18</f>
        <v>0</v>
      </c>
      <c r="L18" s="22"/>
      <c r="M18" s="52">
        <f t="shared" ref="M18" si="83">$E18*L18</f>
        <v>0</v>
      </c>
      <c r="N18" s="22"/>
      <c r="O18" s="52">
        <f t="shared" ref="O18" si="84">$E18*N18</f>
        <v>0</v>
      </c>
      <c r="P18" s="22"/>
      <c r="Q18" s="52">
        <f t="shared" ref="Q18" si="85">$E18*P18</f>
        <v>0</v>
      </c>
      <c r="R18" s="22"/>
      <c r="S18" s="52">
        <f t="shared" ref="S18" si="86">$E18*R18</f>
        <v>0</v>
      </c>
      <c r="T18" s="22"/>
      <c r="U18" s="52">
        <f t="shared" ref="U18:W18" si="87">$E18*T18</f>
        <v>0</v>
      </c>
      <c r="V18" s="22"/>
      <c r="W18" s="52">
        <f t="shared" si="87"/>
        <v>0</v>
      </c>
      <c r="X18" s="22"/>
      <c r="Y18" s="52">
        <f t="shared" ref="Y18" si="88">$E18*X18</f>
        <v>0</v>
      </c>
      <c r="Z18" s="55"/>
      <c r="AA18" s="52">
        <f t="shared" ref="AA18" si="89">$E18*Z18</f>
        <v>0</v>
      </c>
      <c r="AB18" s="55"/>
      <c r="AC18" s="52">
        <f t="shared" ref="AC18" si="90">$E18*AB18</f>
        <v>0</v>
      </c>
      <c r="AD18" s="55"/>
      <c r="AE18" s="52">
        <f t="shared" ref="AE18" si="91">$E18*AD18</f>
        <v>0</v>
      </c>
      <c r="AF18" s="22">
        <f t="shared" si="11"/>
        <v>0</v>
      </c>
      <c r="AG18" s="52">
        <f t="shared" si="11"/>
        <v>0</v>
      </c>
      <c r="AH18" s="3"/>
      <c r="AI18" s="2"/>
      <c r="AJ18" s="2"/>
      <c r="AK18" s="2"/>
    </row>
    <row r="19" spans="1:37" x14ac:dyDescent="0.25">
      <c r="A19" s="29" t="s">
        <v>61</v>
      </c>
      <c r="B19" s="6"/>
      <c r="C19" s="6"/>
      <c r="D19" s="6"/>
      <c r="E19" s="56"/>
      <c r="F19" s="22"/>
      <c r="G19" s="52">
        <f t="shared" si="0"/>
        <v>0</v>
      </c>
      <c r="H19" s="22"/>
      <c r="I19" s="52">
        <f t="shared" si="0"/>
        <v>0</v>
      </c>
      <c r="J19" s="22"/>
      <c r="K19" s="52">
        <f t="shared" ref="K19" si="92">$E19*J19</f>
        <v>0</v>
      </c>
      <c r="L19" s="22"/>
      <c r="M19" s="52">
        <f t="shared" ref="M19" si="93">$E19*L19</f>
        <v>0</v>
      </c>
      <c r="N19" s="22"/>
      <c r="O19" s="52">
        <f t="shared" ref="O19" si="94">$E19*N19</f>
        <v>0</v>
      </c>
      <c r="P19" s="22"/>
      <c r="Q19" s="52">
        <f t="shared" ref="Q19" si="95">$E19*P19</f>
        <v>0</v>
      </c>
      <c r="R19" s="22"/>
      <c r="S19" s="52">
        <f t="shared" ref="S19" si="96">$E19*R19</f>
        <v>0</v>
      </c>
      <c r="T19" s="22"/>
      <c r="U19" s="52">
        <f t="shared" ref="U19:W19" si="97">$E19*T19</f>
        <v>0</v>
      </c>
      <c r="V19" s="22"/>
      <c r="W19" s="52">
        <f t="shared" si="97"/>
        <v>0</v>
      </c>
      <c r="X19" s="22"/>
      <c r="Y19" s="52">
        <f t="shared" ref="Y19" si="98">$E19*X19</f>
        <v>0</v>
      </c>
      <c r="Z19" s="55"/>
      <c r="AA19" s="52">
        <f t="shared" ref="AA19" si="99">$E19*Z19</f>
        <v>0</v>
      </c>
      <c r="AB19" s="55"/>
      <c r="AC19" s="52">
        <f t="shared" ref="AC19" si="100">$E19*AB19</f>
        <v>0</v>
      </c>
      <c r="AD19" s="55"/>
      <c r="AE19" s="52">
        <f t="shared" ref="AE19" si="101">$E19*AD19</f>
        <v>0</v>
      </c>
      <c r="AF19" s="22">
        <f t="shared" si="11"/>
        <v>0</v>
      </c>
      <c r="AG19" s="52">
        <f t="shared" si="11"/>
        <v>0</v>
      </c>
      <c r="AH19" s="3"/>
      <c r="AI19" s="2"/>
      <c r="AJ19" s="2"/>
      <c r="AK19" s="2"/>
    </row>
    <row r="20" spans="1:37" x14ac:dyDescent="0.25">
      <c r="A20" s="29" t="s">
        <v>61</v>
      </c>
      <c r="B20" s="6"/>
      <c r="C20" s="6"/>
      <c r="D20" s="6"/>
      <c r="E20" s="56"/>
      <c r="F20" s="22"/>
      <c r="G20" s="52">
        <f t="shared" si="0"/>
        <v>0</v>
      </c>
      <c r="H20" s="22"/>
      <c r="I20" s="52">
        <f t="shared" si="0"/>
        <v>0</v>
      </c>
      <c r="J20" s="22"/>
      <c r="K20" s="52">
        <f t="shared" ref="K20" si="102">$E20*J20</f>
        <v>0</v>
      </c>
      <c r="L20" s="22"/>
      <c r="M20" s="52">
        <f t="shared" ref="M20" si="103">$E20*L20</f>
        <v>0</v>
      </c>
      <c r="N20" s="22"/>
      <c r="O20" s="52">
        <f t="shared" ref="O20" si="104">$E20*N20</f>
        <v>0</v>
      </c>
      <c r="P20" s="22"/>
      <c r="Q20" s="52">
        <f t="shared" ref="Q20" si="105">$E20*P20</f>
        <v>0</v>
      </c>
      <c r="R20" s="22"/>
      <c r="S20" s="52">
        <f t="shared" ref="S20" si="106">$E20*R20</f>
        <v>0</v>
      </c>
      <c r="T20" s="22"/>
      <c r="U20" s="52">
        <f t="shared" ref="U20:W20" si="107">$E20*T20</f>
        <v>0</v>
      </c>
      <c r="V20" s="22"/>
      <c r="W20" s="52">
        <f t="shared" si="107"/>
        <v>0</v>
      </c>
      <c r="X20" s="22"/>
      <c r="Y20" s="52">
        <f t="shared" ref="Y20" si="108">$E20*X20</f>
        <v>0</v>
      </c>
      <c r="Z20" s="55"/>
      <c r="AA20" s="52">
        <f t="shared" ref="AA20" si="109">$E20*Z20</f>
        <v>0</v>
      </c>
      <c r="AB20" s="55"/>
      <c r="AC20" s="52">
        <f t="shared" ref="AC20" si="110">$E20*AB20</f>
        <v>0</v>
      </c>
      <c r="AD20" s="55"/>
      <c r="AE20" s="52">
        <f t="shared" ref="AE20" si="111">$E20*AD20</f>
        <v>0</v>
      </c>
      <c r="AF20" s="22">
        <f t="shared" si="11"/>
        <v>0</v>
      </c>
      <c r="AG20" s="52">
        <f t="shared" si="11"/>
        <v>0</v>
      </c>
      <c r="AH20" s="3"/>
      <c r="AI20" s="2"/>
      <c r="AJ20" s="2"/>
      <c r="AK20" s="2"/>
    </row>
    <row r="21" spans="1:37" x14ac:dyDescent="0.25">
      <c r="A21" s="29" t="s">
        <v>61</v>
      </c>
      <c r="B21" s="6"/>
      <c r="C21" s="6"/>
      <c r="D21" s="6"/>
      <c r="E21" s="56"/>
      <c r="F21" s="22"/>
      <c r="G21" s="52">
        <f t="shared" si="0"/>
        <v>0</v>
      </c>
      <c r="H21" s="22"/>
      <c r="I21" s="52">
        <f t="shared" si="0"/>
        <v>0</v>
      </c>
      <c r="J21" s="22"/>
      <c r="K21" s="52">
        <f t="shared" ref="K21" si="112">$E21*J21</f>
        <v>0</v>
      </c>
      <c r="L21" s="22"/>
      <c r="M21" s="52">
        <f t="shared" ref="M21" si="113">$E21*L21</f>
        <v>0</v>
      </c>
      <c r="N21" s="22"/>
      <c r="O21" s="52">
        <f t="shared" ref="O21" si="114">$E21*N21</f>
        <v>0</v>
      </c>
      <c r="P21" s="22"/>
      <c r="Q21" s="52">
        <f t="shared" ref="Q21" si="115">$E21*P21</f>
        <v>0</v>
      </c>
      <c r="R21" s="22"/>
      <c r="S21" s="52">
        <f t="shared" ref="S21" si="116">$E21*R21</f>
        <v>0</v>
      </c>
      <c r="T21" s="22"/>
      <c r="U21" s="52">
        <f t="shared" ref="U21:W21" si="117">$E21*T21</f>
        <v>0</v>
      </c>
      <c r="V21" s="22"/>
      <c r="W21" s="52">
        <f t="shared" si="117"/>
        <v>0</v>
      </c>
      <c r="X21" s="22"/>
      <c r="Y21" s="52">
        <f t="shared" ref="Y21" si="118">$E21*X21</f>
        <v>0</v>
      </c>
      <c r="Z21" s="55"/>
      <c r="AA21" s="52">
        <f t="shared" ref="AA21" si="119">$E21*Z21</f>
        <v>0</v>
      </c>
      <c r="AB21" s="55"/>
      <c r="AC21" s="52">
        <f t="shared" ref="AC21" si="120">$E21*AB21</f>
        <v>0</v>
      </c>
      <c r="AD21" s="55"/>
      <c r="AE21" s="52">
        <f t="shared" ref="AE21" si="121">$E21*AD21</f>
        <v>0</v>
      </c>
      <c r="AF21" s="22">
        <f t="shared" si="11"/>
        <v>0</v>
      </c>
      <c r="AG21" s="52">
        <f t="shared" si="11"/>
        <v>0</v>
      </c>
      <c r="AH21" s="3"/>
      <c r="AI21" s="2"/>
      <c r="AJ21" s="2"/>
      <c r="AK21" s="2"/>
    </row>
    <row r="22" spans="1:37" x14ac:dyDescent="0.25">
      <c r="A22" s="29" t="s">
        <v>61</v>
      </c>
      <c r="B22" s="6"/>
      <c r="C22" s="6"/>
      <c r="D22" s="6"/>
      <c r="E22" s="56"/>
      <c r="F22" s="22"/>
      <c r="G22" s="52">
        <f t="shared" si="0"/>
        <v>0</v>
      </c>
      <c r="H22" s="22"/>
      <c r="I22" s="52">
        <f t="shared" si="0"/>
        <v>0</v>
      </c>
      <c r="J22" s="22"/>
      <c r="K22" s="52">
        <f t="shared" ref="K22" si="122">$E22*J22</f>
        <v>0</v>
      </c>
      <c r="L22" s="22"/>
      <c r="M22" s="52">
        <f t="shared" ref="M22" si="123">$E22*L22</f>
        <v>0</v>
      </c>
      <c r="N22" s="22"/>
      <c r="O22" s="52">
        <f t="shared" ref="O22" si="124">$E22*N22</f>
        <v>0</v>
      </c>
      <c r="P22" s="22"/>
      <c r="Q22" s="52">
        <f t="shared" ref="Q22" si="125">$E22*P22</f>
        <v>0</v>
      </c>
      <c r="R22" s="22"/>
      <c r="S22" s="52">
        <f t="shared" ref="S22" si="126">$E22*R22</f>
        <v>0</v>
      </c>
      <c r="T22" s="22"/>
      <c r="U22" s="52">
        <f t="shared" ref="U22:W22" si="127">$E22*T22</f>
        <v>0</v>
      </c>
      <c r="V22" s="22"/>
      <c r="W22" s="52">
        <f t="shared" si="127"/>
        <v>0</v>
      </c>
      <c r="X22" s="22"/>
      <c r="Y22" s="52">
        <f t="shared" ref="Y22" si="128">$E22*X22</f>
        <v>0</v>
      </c>
      <c r="Z22" s="55"/>
      <c r="AA22" s="52">
        <f t="shared" ref="AA22" si="129">$E22*Z22</f>
        <v>0</v>
      </c>
      <c r="AB22" s="55"/>
      <c r="AC22" s="52">
        <f t="shared" ref="AC22" si="130">$E22*AB22</f>
        <v>0</v>
      </c>
      <c r="AD22" s="55"/>
      <c r="AE22" s="52">
        <f t="shared" ref="AE22" si="131">$E22*AD22</f>
        <v>0</v>
      </c>
      <c r="AF22" s="22">
        <f t="shared" si="11"/>
        <v>0</v>
      </c>
      <c r="AG22" s="52">
        <f t="shared" si="11"/>
        <v>0</v>
      </c>
      <c r="AH22" s="3"/>
      <c r="AI22" s="2"/>
      <c r="AJ22" s="2"/>
      <c r="AK22" s="2"/>
    </row>
    <row r="23" spans="1:37" x14ac:dyDescent="0.25">
      <c r="A23" s="29" t="s">
        <v>61</v>
      </c>
      <c r="B23" s="6"/>
      <c r="C23" s="6"/>
      <c r="D23" s="6"/>
      <c r="E23" s="56"/>
      <c r="F23" s="22"/>
      <c r="G23" s="52">
        <f t="shared" si="0"/>
        <v>0</v>
      </c>
      <c r="H23" s="22"/>
      <c r="I23" s="52">
        <f t="shared" si="0"/>
        <v>0</v>
      </c>
      <c r="J23" s="22"/>
      <c r="K23" s="52">
        <f t="shared" ref="K23" si="132">$E23*J23</f>
        <v>0</v>
      </c>
      <c r="L23" s="22"/>
      <c r="M23" s="52">
        <f t="shared" ref="M23" si="133">$E23*L23</f>
        <v>0</v>
      </c>
      <c r="N23" s="22"/>
      <c r="O23" s="52">
        <f t="shared" ref="O23" si="134">$E23*N23</f>
        <v>0</v>
      </c>
      <c r="P23" s="22"/>
      <c r="Q23" s="52">
        <f t="shared" ref="Q23" si="135">$E23*P23</f>
        <v>0</v>
      </c>
      <c r="R23" s="22"/>
      <c r="S23" s="52">
        <f t="shared" ref="S23" si="136">$E23*R23</f>
        <v>0</v>
      </c>
      <c r="T23" s="22"/>
      <c r="U23" s="52">
        <f t="shared" ref="U23:W23" si="137">$E23*T23</f>
        <v>0</v>
      </c>
      <c r="V23" s="22"/>
      <c r="W23" s="52">
        <f t="shared" si="137"/>
        <v>0</v>
      </c>
      <c r="X23" s="22"/>
      <c r="Y23" s="52">
        <f t="shared" ref="Y23" si="138">$E23*X23</f>
        <v>0</v>
      </c>
      <c r="Z23" s="55"/>
      <c r="AA23" s="52">
        <f t="shared" ref="AA23" si="139">$E23*Z23</f>
        <v>0</v>
      </c>
      <c r="AB23" s="55"/>
      <c r="AC23" s="52">
        <f t="shared" ref="AC23" si="140">$E23*AB23</f>
        <v>0</v>
      </c>
      <c r="AD23" s="55"/>
      <c r="AE23" s="52">
        <f t="shared" ref="AE23" si="141">$E23*AD23</f>
        <v>0</v>
      </c>
      <c r="AF23" s="22">
        <f t="shared" si="11"/>
        <v>0</v>
      </c>
      <c r="AG23" s="52">
        <f t="shared" si="11"/>
        <v>0</v>
      </c>
      <c r="AH23" s="3"/>
      <c r="AI23" s="2"/>
      <c r="AJ23" s="2"/>
      <c r="AK23" s="2"/>
    </row>
    <row r="24" spans="1:37" x14ac:dyDescent="0.25">
      <c r="A24" s="3" t="s">
        <v>34</v>
      </c>
      <c r="B24" s="6"/>
      <c r="C24" s="6"/>
      <c r="D24" s="6"/>
      <c r="E24" s="6"/>
      <c r="F24" s="6"/>
      <c r="G24" s="9">
        <f>ROUND(SUM(G9:G23),0)</f>
        <v>0</v>
      </c>
      <c r="H24" s="6"/>
      <c r="I24" s="9">
        <f>ROUND(SUM(I9:I23),0)</f>
        <v>0</v>
      </c>
      <c r="J24" s="6"/>
      <c r="K24" s="9">
        <f>ROUND(SUM(K9:K23),0)</f>
        <v>0</v>
      </c>
      <c r="L24" s="6"/>
      <c r="M24" s="9">
        <f>ROUND(SUM(M9:M23),0)</f>
        <v>0</v>
      </c>
      <c r="N24" s="6"/>
      <c r="O24" s="9">
        <f>ROUND(SUM(O9:O23),0)</f>
        <v>0</v>
      </c>
      <c r="P24" s="6"/>
      <c r="Q24" s="9">
        <f>ROUND(SUM(Q9:Q23),0)</f>
        <v>0</v>
      </c>
      <c r="R24" s="6"/>
      <c r="S24" s="9">
        <f>ROUND(SUM(S9:S23),0)</f>
        <v>0</v>
      </c>
      <c r="T24" s="6"/>
      <c r="U24" s="9">
        <f>ROUND(SUM(U9:U23),0)</f>
        <v>0</v>
      </c>
      <c r="V24" s="6"/>
      <c r="W24" s="9">
        <f>ROUND(SUM(W9:W23),0)</f>
        <v>0</v>
      </c>
      <c r="X24" s="6"/>
      <c r="Y24" s="9">
        <f>ROUND(SUM(Y9:Y23),0)</f>
        <v>0</v>
      </c>
      <c r="Z24" s="6"/>
      <c r="AA24" s="9">
        <f>ROUND(SUM(AA9:AA23),0)</f>
        <v>0</v>
      </c>
      <c r="AB24" s="6"/>
      <c r="AC24" s="9">
        <f>ROUND(SUM(AC9:AC23),0)</f>
        <v>0</v>
      </c>
      <c r="AD24" s="6"/>
      <c r="AE24" s="9">
        <f>ROUND(SUM(AE9:AE23),0)</f>
        <v>0</v>
      </c>
      <c r="AF24" s="6"/>
      <c r="AG24" s="9">
        <f>ROUND(SUM(AG9:AG23),0)</f>
        <v>0</v>
      </c>
      <c r="AH24" s="3"/>
      <c r="AI24" s="2"/>
      <c r="AJ24" s="2"/>
      <c r="AK24" s="2"/>
    </row>
    <row r="25" spans="1:37" x14ac:dyDescent="0.25">
      <c r="A25" s="3"/>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51"/>
      <c r="AH25" s="3"/>
      <c r="AI25" s="2"/>
      <c r="AJ25" s="2"/>
      <c r="AK25" s="2"/>
    </row>
    <row r="26" spans="1:37" ht="15.75" x14ac:dyDescent="0.25">
      <c r="A26" s="4" t="s">
        <v>62</v>
      </c>
      <c r="B26" s="6"/>
      <c r="C26" s="34">
        <f>'Year 1'!C27</f>
        <v>0</v>
      </c>
      <c r="D26" s="6"/>
      <c r="E26" s="6"/>
      <c r="F26" s="6"/>
      <c r="G26" s="6">
        <f>ROUND(G24*$C$26,0)</f>
        <v>0</v>
      </c>
      <c r="H26" s="6"/>
      <c r="I26" s="6">
        <f>ROUND(I24*$C$26,0)</f>
        <v>0</v>
      </c>
      <c r="J26" s="6"/>
      <c r="K26" s="6">
        <f>ROUND(K24*$C$26,0)</f>
        <v>0</v>
      </c>
      <c r="L26" s="6"/>
      <c r="M26" s="6">
        <f>ROUND(M24*$C$26,0)</f>
        <v>0</v>
      </c>
      <c r="N26" s="6"/>
      <c r="O26" s="6">
        <f>ROUND(O24*$C$26,0)</f>
        <v>0</v>
      </c>
      <c r="P26" s="6"/>
      <c r="Q26" s="6">
        <f>ROUND(Q24*$C$26,0)</f>
        <v>0</v>
      </c>
      <c r="R26" s="6"/>
      <c r="S26" s="6">
        <f>ROUND(S24*$C$26,0)</f>
        <v>0</v>
      </c>
      <c r="T26" s="6"/>
      <c r="U26" s="6">
        <f>ROUND(U24*$C$26,0)</f>
        <v>0</v>
      </c>
      <c r="V26" s="6"/>
      <c r="W26" s="6">
        <f>ROUND(W24*$C$26,0)</f>
        <v>0</v>
      </c>
      <c r="X26" s="6"/>
      <c r="Y26" s="6">
        <f>ROUND(Y24*$C$26,0)</f>
        <v>0</v>
      </c>
      <c r="Z26" s="6"/>
      <c r="AA26" s="6">
        <f>ROUND(AA24*$C$26,0)</f>
        <v>0</v>
      </c>
      <c r="AB26" s="6"/>
      <c r="AC26" s="6">
        <f>ROUND(AC24*$C$26,0)</f>
        <v>0</v>
      </c>
      <c r="AD26" s="6"/>
      <c r="AE26" s="6">
        <f>ROUND(AE24*$C$26,0)</f>
        <v>0</v>
      </c>
      <c r="AF26" s="6"/>
      <c r="AG26" s="52">
        <f>ROUND((G26+I26+K26+M26+O26+Q26+S26+U26+W26+Y26+AA26+AC26+AE26),0)</f>
        <v>0</v>
      </c>
      <c r="AH26" s="3"/>
      <c r="AI26" s="2"/>
      <c r="AJ26" s="2"/>
      <c r="AK26" s="2"/>
    </row>
    <row r="27" spans="1:37" x14ac:dyDescent="0.25">
      <c r="A27" s="3"/>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51"/>
      <c r="AH27" s="3"/>
      <c r="AI27" s="2"/>
      <c r="AJ27" s="2"/>
      <c r="AK27" s="2"/>
    </row>
    <row r="28" spans="1:37" x14ac:dyDescent="0.25">
      <c r="A28" s="3" t="s">
        <v>36</v>
      </c>
      <c r="B28" s="6"/>
      <c r="C28" s="6"/>
      <c r="D28" s="6"/>
      <c r="E28" s="6"/>
      <c r="F28" s="6"/>
      <c r="G28" s="9">
        <f>G24+G26</f>
        <v>0</v>
      </c>
      <c r="H28" s="6"/>
      <c r="I28" s="9">
        <f>I24+I26</f>
        <v>0</v>
      </c>
      <c r="J28" s="6"/>
      <c r="K28" s="9">
        <f>K24+K26</f>
        <v>0</v>
      </c>
      <c r="L28" s="6"/>
      <c r="M28" s="9">
        <f>M24+M26</f>
        <v>0</v>
      </c>
      <c r="N28" s="6"/>
      <c r="O28" s="9">
        <f>O24+O26</f>
        <v>0</v>
      </c>
      <c r="P28" s="6"/>
      <c r="Q28" s="9">
        <f>Q24+Q26</f>
        <v>0</v>
      </c>
      <c r="R28" s="6"/>
      <c r="S28" s="9">
        <f>S24+S26</f>
        <v>0</v>
      </c>
      <c r="T28" s="6"/>
      <c r="U28" s="9">
        <f>U24+U26</f>
        <v>0</v>
      </c>
      <c r="V28" s="6"/>
      <c r="W28" s="9">
        <f>W24+W26</f>
        <v>0</v>
      </c>
      <c r="X28" s="6"/>
      <c r="Y28" s="9">
        <f>Y24+Y26</f>
        <v>0</v>
      </c>
      <c r="Z28" s="6"/>
      <c r="AA28" s="9">
        <f>AA24+AA26</f>
        <v>0</v>
      </c>
      <c r="AB28" s="6"/>
      <c r="AC28" s="9">
        <f>AC24+AC26</f>
        <v>0</v>
      </c>
      <c r="AD28" s="6"/>
      <c r="AE28" s="9">
        <f>AE24+AE26</f>
        <v>0</v>
      </c>
      <c r="AF28" s="6"/>
      <c r="AG28" s="53">
        <f>AG24+AG26</f>
        <v>0</v>
      </c>
      <c r="AH28" s="3"/>
      <c r="AI28" s="1"/>
      <c r="AJ28" s="2"/>
      <c r="AK28" s="1"/>
    </row>
    <row r="29" spans="1:37" x14ac:dyDescent="0.25">
      <c r="A29" s="3"/>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54"/>
      <c r="AH29" s="3"/>
      <c r="AI29" s="1"/>
      <c r="AJ29" s="2"/>
      <c r="AK29" s="1"/>
    </row>
    <row r="30" spans="1:37" x14ac:dyDescent="0.25">
      <c r="A30" s="3" t="s">
        <v>37</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54"/>
      <c r="AH30" s="3"/>
      <c r="AI30" s="1"/>
      <c r="AJ30" s="1"/>
      <c r="AK30" s="1"/>
    </row>
    <row r="31" spans="1:37" x14ac:dyDescent="0.25">
      <c r="A31" s="30" t="s">
        <v>63</v>
      </c>
      <c r="B31" s="6"/>
      <c r="C31" s="6"/>
      <c r="D31" s="6"/>
      <c r="E31" s="6"/>
      <c r="F31" s="6"/>
      <c r="G31" s="6">
        <v>0</v>
      </c>
      <c r="H31" s="6"/>
      <c r="I31" s="6">
        <v>0</v>
      </c>
      <c r="J31" s="6"/>
      <c r="K31" s="6">
        <v>0</v>
      </c>
      <c r="L31" s="6"/>
      <c r="M31" s="6">
        <v>0</v>
      </c>
      <c r="N31" s="6"/>
      <c r="O31" s="6">
        <v>0</v>
      </c>
      <c r="P31" s="6"/>
      <c r="Q31" s="6">
        <v>0</v>
      </c>
      <c r="R31" s="6"/>
      <c r="S31" s="6">
        <v>0</v>
      </c>
      <c r="T31" s="6"/>
      <c r="U31" s="6">
        <v>0</v>
      </c>
      <c r="V31" s="6"/>
      <c r="W31" s="6">
        <v>0</v>
      </c>
      <c r="X31" s="6"/>
      <c r="Y31" s="6">
        <v>0</v>
      </c>
      <c r="Z31" s="6"/>
      <c r="AA31" s="6">
        <v>0</v>
      </c>
      <c r="AB31" s="6"/>
      <c r="AC31" s="6">
        <v>0</v>
      </c>
      <c r="AD31" s="6"/>
      <c r="AE31" s="6">
        <v>0</v>
      </c>
      <c r="AF31" s="6"/>
      <c r="AG31" s="52">
        <f>ROUND((G31+I31+K31+M31+O31+Q31+S31+U31+W31+Y31+AA31+AC31+AE31),0)</f>
        <v>0</v>
      </c>
      <c r="AH31" s="3"/>
      <c r="AI31" s="1"/>
      <c r="AJ31" s="1"/>
      <c r="AK31" s="1"/>
    </row>
    <row r="32" spans="1:37" x14ac:dyDescent="0.25">
      <c r="A32" s="30" t="s">
        <v>64</v>
      </c>
      <c r="B32" s="6"/>
      <c r="C32" s="6"/>
      <c r="D32" s="6"/>
      <c r="E32" s="6"/>
      <c r="F32" s="6"/>
      <c r="G32" s="6">
        <v>0</v>
      </c>
      <c r="H32" s="6"/>
      <c r="I32" s="6">
        <v>0</v>
      </c>
      <c r="J32" s="6"/>
      <c r="K32" s="6">
        <v>0</v>
      </c>
      <c r="L32" s="6"/>
      <c r="M32" s="6">
        <v>0</v>
      </c>
      <c r="N32" s="6"/>
      <c r="O32" s="6">
        <v>0</v>
      </c>
      <c r="P32" s="6"/>
      <c r="Q32" s="6">
        <v>0</v>
      </c>
      <c r="R32" s="6"/>
      <c r="S32" s="6">
        <v>0</v>
      </c>
      <c r="T32" s="6"/>
      <c r="U32" s="6">
        <v>0</v>
      </c>
      <c r="V32" s="6"/>
      <c r="W32" s="6">
        <v>0</v>
      </c>
      <c r="X32" s="6"/>
      <c r="Y32" s="6">
        <v>0</v>
      </c>
      <c r="Z32" s="6"/>
      <c r="AA32" s="6">
        <v>0</v>
      </c>
      <c r="AB32" s="6"/>
      <c r="AC32" s="6">
        <v>0</v>
      </c>
      <c r="AD32" s="6"/>
      <c r="AE32" s="6">
        <v>0</v>
      </c>
      <c r="AF32" s="6"/>
      <c r="AG32" s="52">
        <f>ROUND((G32+I32+K32+M32+O32+Q32+S32+U32+W32+Y32+AA32+AC32+AE32),0)</f>
        <v>0</v>
      </c>
      <c r="AH32" s="3"/>
      <c r="AI32" s="1"/>
      <c r="AJ32" s="1"/>
      <c r="AK32" s="1"/>
    </row>
    <row r="33" spans="1:37" x14ac:dyDescent="0.25">
      <c r="A33" s="30" t="s">
        <v>65</v>
      </c>
      <c r="B33" s="6"/>
      <c r="C33" s="6"/>
      <c r="D33" s="6"/>
      <c r="E33" s="6"/>
      <c r="F33" s="6"/>
      <c r="G33" s="6">
        <v>0</v>
      </c>
      <c r="H33" s="6"/>
      <c r="I33" s="6">
        <v>0</v>
      </c>
      <c r="J33" s="6"/>
      <c r="K33" s="6">
        <v>0</v>
      </c>
      <c r="L33" s="6"/>
      <c r="M33" s="6">
        <v>0</v>
      </c>
      <c r="N33" s="6"/>
      <c r="O33" s="6">
        <v>0</v>
      </c>
      <c r="P33" s="6"/>
      <c r="Q33" s="6">
        <v>0</v>
      </c>
      <c r="R33" s="6"/>
      <c r="S33" s="6">
        <v>0</v>
      </c>
      <c r="T33" s="6"/>
      <c r="U33" s="6">
        <v>0</v>
      </c>
      <c r="V33" s="6"/>
      <c r="W33" s="6">
        <v>0</v>
      </c>
      <c r="X33" s="6"/>
      <c r="Y33" s="6">
        <v>0</v>
      </c>
      <c r="Z33" s="6"/>
      <c r="AA33" s="6">
        <v>0</v>
      </c>
      <c r="AB33" s="6"/>
      <c r="AC33" s="6">
        <v>0</v>
      </c>
      <c r="AD33" s="6"/>
      <c r="AE33" s="6">
        <v>0</v>
      </c>
      <c r="AF33" s="6"/>
      <c r="AG33" s="52">
        <f>ROUND((G33+I33+K33+M33+O33+Q33+S33+U33+W33+Y33+AA33+AC33+AE33),0)</f>
        <v>0</v>
      </c>
      <c r="AH33" s="3"/>
      <c r="AI33" s="1"/>
      <c r="AJ33" s="1"/>
      <c r="AK33" s="1"/>
    </row>
    <row r="34" spans="1:37" x14ac:dyDescent="0.25">
      <c r="A34" s="30" t="s">
        <v>66</v>
      </c>
      <c r="B34" s="6"/>
      <c r="C34" s="6"/>
      <c r="D34" s="6"/>
      <c r="E34" s="6"/>
      <c r="F34" s="6"/>
      <c r="G34" s="6">
        <v>0</v>
      </c>
      <c r="H34" s="6"/>
      <c r="I34" s="6">
        <v>0</v>
      </c>
      <c r="J34" s="6"/>
      <c r="K34" s="6">
        <v>0</v>
      </c>
      <c r="L34" s="6"/>
      <c r="M34" s="6">
        <v>0</v>
      </c>
      <c r="N34" s="6"/>
      <c r="O34" s="6">
        <v>0</v>
      </c>
      <c r="P34" s="6"/>
      <c r="Q34" s="6">
        <v>0</v>
      </c>
      <c r="R34" s="6"/>
      <c r="S34" s="6">
        <v>0</v>
      </c>
      <c r="T34" s="6"/>
      <c r="U34" s="6">
        <v>0</v>
      </c>
      <c r="V34" s="6"/>
      <c r="W34" s="6">
        <v>0</v>
      </c>
      <c r="X34" s="6"/>
      <c r="Y34" s="6">
        <v>0</v>
      </c>
      <c r="Z34" s="6"/>
      <c r="AA34" s="6">
        <v>0</v>
      </c>
      <c r="AB34" s="6"/>
      <c r="AC34" s="6">
        <v>0</v>
      </c>
      <c r="AD34" s="6"/>
      <c r="AE34" s="6">
        <v>0</v>
      </c>
      <c r="AF34" s="6"/>
      <c r="AG34" s="52">
        <f>ROUND((G34+I34+K34+M34+O34+Q34+S34+U34+W34+Y34+AA34+AC34+AE34),0)</f>
        <v>0</v>
      </c>
      <c r="AH34" s="3"/>
      <c r="AI34" s="1"/>
      <c r="AJ34" s="1"/>
      <c r="AK34" s="1"/>
    </row>
    <row r="35" spans="1:37" x14ac:dyDescent="0.25">
      <c r="A35" s="29" t="s">
        <v>67</v>
      </c>
      <c r="B35" s="6"/>
      <c r="C35" s="6"/>
      <c r="D35" s="6"/>
      <c r="E35" s="6"/>
      <c r="F35" s="6"/>
      <c r="G35" s="6">
        <v>0</v>
      </c>
      <c r="H35" s="6"/>
      <c r="I35" s="6">
        <v>0</v>
      </c>
      <c r="J35" s="6"/>
      <c r="K35" s="6">
        <v>0</v>
      </c>
      <c r="L35" s="6"/>
      <c r="M35" s="6">
        <v>0</v>
      </c>
      <c r="N35" s="6"/>
      <c r="O35" s="6">
        <v>0</v>
      </c>
      <c r="P35" s="6"/>
      <c r="Q35" s="6">
        <v>0</v>
      </c>
      <c r="R35" s="6"/>
      <c r="S35" s="6">
        <v>0</v>
      </c>
      <c r="T35" s="6"/>
      <c r="U35" s="6">
        <v>0</v>
      </c>
      <c r="V35" s="6"/>
      <c r="W35" s="6">
        <v>0</v>
      </c>
      <c r="X35" s="6"/>
      <c r="Y35" s="6">
        <v>0</v>
      </c>
      <c r="Z35" s="6"/>
      <c r="AA35" s="6">
        <v>0</v>
      </c>
      <c r="AB35" s="6"/>
      <c r="AC35" s="6">
        <v>0</v>
      </c>
      <c r="AD35" s="6"/>
      <c r="AE35" s="6">
        <v>0</v>
      </c>
      <c r="AF35" s="6"/>
      <c r="AG35" s="52">
        <f>ROUND((G35+I35+K35+M35+O35+Q35+S35+U35+W35+Y35+AA35+AC35+AE35),0)</f>
        <v>0</v>
      </c>
      <c r="AH35" s="3"/>
      <c r="AI35" s="1"/>
      <c r="AJ35" s="1"/>
      <c r="AK35" s="1"/>
    </row>
    <row r="36" spans="1:37" x14ac:dyDescent="0.25">
      <c r="A36" s="29" t="s">
        <v>68</v>
      </c>
      <c r="B36" s="6"/>
      <c r="C36" s="6"/>
      <c r="D36" s="6"/>
      <c r="E36" s="6"/>
      <c r="F36" s="6"/>
      <c r="G36" s="6">
        <v>0</v>
      </c>
      <c r="H36" s="6"/>
      <c r="I36" s="6">
        <v>0</v>
      </c>
      <c r="J36" s="6"/>
      <c r="K36" s="6">
        <v>0</v>
      </c>
      <c r="L36" s="6"/>
      <c r="M36" s="6">
        <v>0</v>
      </c>
      <c r="N36" s="6"/>
      <c r="O36" s="6">
        <v>0</v>
      </c>
      <c r="P36" s="6"/>
      <c r="Q36" s="6">
        <v>0</v>
      </c>
      <c r="R36" s="6"/>
      <c r="S36" s="6">
        <v>0</v>
      </c>
      <c r="T36" s="6"/>
      <c r="U36" s="6">
        <v>0</v>
      </c>
      <c r="V36" s="6"/>
      <c r="W36" s="6">
        <v>0</v>
      </c>
      <c r="X36" s="6"/>
      <c r="Y36" s="6">
        <v>0</v>
      </c>
      <c r="Z36" s="6"/>
      <c r="AA36" s="6">
        <v>0</v>
      </c>
      <c r="AB36" s="6"/>
      <c r="AC36" s="6">
        <v>0</v>
      </c>
      <c r="AD36" s="6"/>
      <c r="AE36" s="6">
        <v>0</v>
      </c>
      <c r="AF36" s="6"/>
      <c r="AG36" s="54">
        <f>ROUND((G36+I36+K36+M36+O36+Q36+S36+U36+W36+Y36),0)</f>
        <v>0</v>
      </c>
      <c r="AH36" s="3"/>
      <c r="AI36" s="1"/>
      <c r="AJ36" s="1"/>
      <c r="AK36" s="1"/>
    </row>
    <row r="37" spans="1:37" x14ac:dyDescent="0.25">
      <c r="A37" s="29" t="s">
        <v>69</v>
      </c>
      <c r="B37" s="6"/>
      <c r="C37" s="6"/>
      <c r="D37" s="6"/>
      <c r="E37" s="6"/>
      <c r="F37" s="6"/>
      <c r="G37" s="6">
        <v>0</v>
      </c>
      <c r="H37" s="6"/>
      <c r="I37" s="6">
        <v>0</v>
      </c>
      <c r="J37" s="6"/>
      <c r="K37" s="6">
        <v>0</v>
      </c>
      <c r="L37" s="6"/>
      <c r="M37" s="6">
        <v>0</v>
      </c>
      <c r="N37" s="6"/>
      <c r="O37" s="6">
        <v>0</v>
      </c>
      <c r="P37" s="6"/>
      <c r="Q37" s="6">
        <v>0</v>
      </c>
      <c r="R37" s="6"/>
      <c r="S37" s="6">
        <v>0</v>
      </c>
      <c r="T37" s="6"/>
      <c r="U37" s="6">
        <v>0</v>
      </c>
      <c r="V37" s="6"/>
      <c r="W37" s="6">
        <v>0</v>
      </c>
      <c r="X37" s="6"/>
      <c r="Y37" s="6">
        <v>0</v>
      </c>
      <c r="Z37" s="6"/>
      <c r="AA37" s="6">
        <v>0</v>
      </c>
      <c r="AB37" s="6"/>
      <c r="AC37" s="6">
        <v>0</v>
      </c>
      <c r="AD37" s="6"/>
      <c r="AE37" s="6">
        <v>0</v>
      </c>
      <c r="AF37" s="6"/>
      <c r="AG37" s="54">
        <f>ROUND((G37+I37+K37+M37+O37+Q37+S37+U37+W37+Y37),0)</f>
        <v>0</v>
      </c>
      <c r="AH37" s="3"/>
      <c r="AI37" s="1"/>
      <c r="AJ37" s="1"/>
      <c r="AK37" s="1"/>
    </row>
    <row r="38" spans="1:37" x14ac:dyDescent="0.25">
      <c r="A38" s="29" t="s">
        <v>70</v>
      </c>
      <c r="B38" s="6"/>
      <c r="C38" s="6"/>
      <c r="D38" s="6"/>
      <c r="E38" s="6"/>
      <c r="F38" s="6"/>
      <c r="G38" s="6">
        <v>0</v>
      </c>
      <c r="H38" s="6"/>
      <c r="I38" s="6">
        <v>0</v>
      </c>
      <c r="J38" s="6"/>
      <c r="K38" s="6">
        <v>0</v>
      </c>
      <c r="L38" s="6"/>
      <c r="M38" s="6">
        <v>0</v>
      </c>
      <c r="N38" s="6"/>
      <c r="O38" s="6">
        <v>0</v>
      </c>
      <c r="P38" s="6"/>
      <c r="Q38" s="6">
        <v>0</v>
      </c>
      <c r="R38" s="6"/>
      <c r="S38" s="6">
        <v>0</v>
      </c>
      <c r="T38" s="6"/>
      <c r="U38" s="6">
        <v>0</v>
      </c>
      <c r="V38" s="6"/>
      <c r="W38" s="6">
        <v>0</v>
      </c>
      <c r="X38" s="6"/>
      <c r="Y38" s="6">
        <v>0</v>
      </c>
      <c r="Z38" s="6"/>
      <c r="AA38" s="6">
        <v>0</v>
      </c>
      <c r="AB38" s="6"/>
      <c r="AC38" s="6">
        <v>0</v>
      </c>
      <c r="AD38" s="6"/>
      <c r="AE38" s="6">
        <v>0</v>
      </c>
      <c r="AF38" s="6"/>
      <c r="AG38" s="54">
        <f>ROUND((G38+I38+K38+M38+O38+Q38+S38+U38+W38+Y38),0)</f>
        <v>0</v>
      </c>
      <c r="AH38" s="3"/>
      <c r="AI38" s="1"/>
      <c r="AJ38" s="1"/>
      <c r="AK38" s="1"/>
    </row>
    <row r="39" spans="1:37" x14ac:dyDescent="0.25">
      <c r="A39" s="29" t="s">
        <v>71</v>
      </c>
      <c r="B39" s="6"/>
      <c r="C39" s="6"/>
      <c r="D39" s="6"/>
      <c r="E39" s="6"/>
      <c r="F39" s="6"/>
      <c r="G39" s="6">
        <v>0</v>
      </c>
      <c r="H39" s="6"/>
      <c r="I39" s="6">
        <v>0</v>
      </c>
      <c r="J39" s="6"/>
      <c r="K39" s="6">
        <v>0</v>
      </c>
      <c r="L39" s="6"/>
      <c r="M39" s="6">
        <v>0</v>
      </c>
      <c r="N39" s="6"/>
      <c r="O39" s="6">
        <v>0</v>
      </c>
      <c r="P39" s="6"/>
      <c r="Q39" s="6">
        <v>0</v>
      </c>
      <c r="R39" s="6"/>
      <c r="S39" s="6">
        <v>0</v>
      </c>
      <c r="T39" s="6"/>
      <c r="U39" s="6">
        <v>0</v>
      </c>
      <c r="V39" s="6"/>
      <c r="W39" s="6">
        <v>0</v>
      </c>
      <c r="X39" s="6"/>
      <c r="Y39" s="6">
        <v>0</v>
      </c>
      <c r="Z39" s="6"/>
      <c r="AA39" s="6">
        <v>0</v>
      </c>
      <c r="AB39" s="6"/>
      <c r="AC39" s="6">
        <v>0</v>
      </c>
      <c r="AD39" s="6"/>
      <c r="AE39" s="6">
        <v>0</v>
      </c>
      <c r="AF39" s="6"/>
      <c r="AG39" s="54">
        <f>ROUND((G39+I39+K39+M39+O39+Q39+S39+U39+W39+Y39),0)</f>
        <v>0</v>
      </c>
      <c r="AH39" s="3"/>
      <c r="AI39" s="1"/>
      <c r="AJ39" s="1"/>
      <c r="AK39" s="1"/>
    </row>
    <row r="40" spans="1:37" x14ac:dyDescent="0.25">
      <c r="A40" s="3" t="s">
        <v>38</v>
      </c>
      <c r="B40" s="6"/>
      <c r="C40" s="6"/>
      <c r="D40" s="6"/>
      <c r="E40" s="6"/>
      <c r="F40" s="6"/>
      <c r="G40" s="9">
        <f>ROUND(SUM(G31:G39),0)</f>
        <v>0</v>
      </c>
      <c r="H40" s="6"/>
      <c r="I40" s="9">
        <f>ROUND(SUM(I31:I39),0)</f>
        <v>0</v>
      </c>
      <c r="J40" s="6"/>
      <c r="K40" s="9">
        <f>ROUND(SUM(K31:K39),0)</f>
        <v>0</v>
      </c>
      <c r="L40" s="6"/>
      <c r="M40" s="9">
        <f>ROUND(SUM(M31:M39),0)</f>
        <v>0</v>
      </c>
      <c r="N40" s="6"/>
      <c r="O40" s="9">
        <f>ROUND(SUM(O31:O39),0)</f>
        <v>0</v>
      </c>
      <c r="P40" s="6"/>
      <c r="Q40" s="9">
        <f>ROUND(SUM(Q31:Q39),0)</f>
        <v>0</v>
      </c>
      <c r="R40" s="6"/>
      <c r="S40" s="9">
        <f>ROUND(SUM(S31:S39),0)</f>
        <v>0</v>
      </c>
      <c r="T40" s="6"/>
      <c r="U40" s="9">
        <f>ROUND(SUM(U31:U39),0)</f>
        <v>0</v>
      </c>
      <c r="V40" s="6"/>
      <c r="W40" s="9">
        <f>ROUND(SUM(W31:W39),0)</f>
        <v>0</v>
      </c>
      <c r="X40" s="6"/>
      <c r="Y40" s="9">
        <f>ROUND(SUM(Y31:Y39),0)</f>
        <v>0</v>
      </c>
      <c r="Z40" s="6"/>
      <c r="AA40" s="9">
        <f>ROUND(SUM(AA31:AA39),0)</f>
        <v>0</v>
      </c>
      <c r="AB40" s="6"/>
      <c r="AC40" s="9">
        <f>ROUND(SUM(AC31:AC39),0)</f>
        <v>0</v>
      </c>
      <c r="AD40" s="6"/>
      <c r="AE40" s="9">
        <f>ROUND(SUM(AE31:AE39),0)</f>
        <v>0</v>
      </c>
      <c r="AF40" s="6"/>
      <c r="AG40" s="53">
        <f>ROUND(SUM(AG31:AG39),0)</f>
        <v>0</v>
      </c>
      <c r="AH40" s="3"/>
      <c r="AI40" s="1"/>
      <c r="AJ40" s="1"/>
      <c r="AK40" s="1"/>
    </row>
    <row r="41" spans="1:37" x14ac:dyDescent="0.25">
      <c r="A41" s="3"/>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54"/>
      <c r="AH41" s="3"/>
      <c r="AI41" s="1"/>
      <c r="AJ41" s="1"/>
      <c r="AK41" s="1"/>
    </row>
    <row r="42" spans="1:37" x14ac:dyDescent="0.25">
      <c r="A42" s="3" t="s">
        <v>39</v>
      </c>
      <c r="B42" s="6"/>
      <c r="C42" s="6"/>
      <c r="D42" s="6"/>
      <c r="E42" s="6"/>
      <c r="F42" s="6"/>
      <c r="G42" s="9">
        <f>G28+G40</f>
        <v>0</v>
      </c>
      <c r="H42" s="6"/>
      <c r="I42" s="9">
        <f>I28+I40</f>
        <v>0</v>
      </c>
      <c r="J42" s="6"/>
      <c r="K42" s="9">
        <f>K28+K40</f>
        <v>0</v>
      </c>
      <c r="L42" s="6"/>
      <c r="M42" s="9">
        <f>M28+M40</f>
        <v>0</v>
      </c>
      <c r="N42" s="6"/>
      <c r="O42" s="9">
        <f>O28+O40</f>
        <v>0</v>
      </c>
      <c r="P42" s="6"/>
      <c r="Q42" s="9">
        <f>Q28+Q40</f>
        <v>0</v>
      </c>
      <c r="R42" s="6"/>
      <c r="S42" s="9">
        <f>S28+S40</f>
        <v>0</v>
      </c>
      <c r="T42" s="6"/>
      <c r="U42" s="9">
        <f>U28+U40</f>
        <v>0</v>
      </c>
      <c r="V42" s="6"/>
      <c r="W42" s="9">
        <f>W28+W40</f>
        <v>0</v>
      </c>
      <c r="X42" s="6"/>
      <c r="Y42" s="9">
        <f>Y28+Y40</f>
        <v>0</v>
      </c>
      <c r="Z42" s="6"/>
      <c r="AA42" s="9">
        <f>AA28+AA40</f>
        <v>0</v>
      </c>
      <c r="AB42" s="6"/>
      <c r="AC42" s="9">
        <f>AC28+AC40</f>
        <v>0</v>
      </c>
      <c r="AD42" s="6"/>
      <c r="AE42" s="9">
        <f>AE28+AE40</f>
        <v>0</v>
      </c>
      <c r="AF42" s="6"/>
      <c r="AG42" s="53">
        <f>AG28+AG40</f>
        <v>0</v>
      </c>
      <c r="AH42" s="3"/>
      <c r="AI42" s="1"/>
      <c r="AJ42" s="1"/>
      <c r="AK42" s="1"/>
    </row>
    <row r="43" spans="1:37" x14ac:dyDescent="0.25">
      <c r="A43" s="3"/>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54"/>
      <c r="AH43" s="3"/>
      <c r="AI43" s="1"/>
      <c r="AJ43" s="1"/>
      <c r="AK43" s="1"/>
    </row>
    <row r="44" spans="1:37" x14ac:dyDescent="0.25">
      <c r="A44" s="3" t="s">
        <v>40</v>
      </c>
      <c r="B44" s="6"/>
      <c r="C44" s="34">
        <f>'Year 1'!C47</f>
        <v>0.15</v>
      </c>
      <c r="D44" s="6"/>
      <c r="E44" s="6"/>
      <c r="F44" s="6"/>
      <c r="G44" s="6">
        <f>ROUND(G42*$C$44,0)</f>
        <v>0</v>
      </c>
      <c r="H44" s="6"/>
      <c r="I44" s="6">
        <f>ROUND(I42*$C$44,0)</f>
        <v>0</v>
      </c>
      <c r="J44" s="6"/>
      <c r="K44" s="6">
        <f>ROUND(K42*$C$44,0)</f>
        <v>0</v>
      </c>
      <c r="L44" s="6"/>
      <c r="M44" s="6">
        <f>ROUND(M42*$C$44,0)</f>
        <v>0</v>
      </c>
      <c r="N44" s="6"/>
      <c r="O44" s="6">
        <f>ROUND(O42*$C$44,0)</f>
        <v>0</v>
      </c>
      <c r="P44" s="6"/>
      <c r="Q44" s="6">
        <f>ROUND(Q42*$C$44,0)</f>
        <v>0</v>
      </c>
      <c r="R44" s="6"/>
      <c r="S44" s="6">
        <f>ROUND(S42*$C$44,0)</f>
        <v>0</v>
      </c>
      <c r="T44" s="6"/>
      <c r="U44" s="6">
        <f>ROUND(U42*$C$44,0)</f>
        <v>0</v>
      </c>
      <c r="V44" s="6"/>
      <c r="W44" s="6">
        <f>ROUND(W42*$C$44,0)</f>
        <v>0</v>
      </c>
      <c r="X44" s="6"/>
      <c r="Y44" s="6">
        <f>ROUND(Y42*$C$44,0)</f>
        <v>0</v>
      </c>
      <c r="Z44" s="6"/>
      <c r="AA44" s="6">
        <f>ROUND(AA42*$C$44,0)</f>
        <v>0</v>
      </c>
      <c r="AB44" s="6"/>
      <c r="AC44" s="6">
        <f>ROUND(AC42*$C$44,0)</f>
        <v>0</v>
      </c>
      <c r="AD44" s="6"/>
      <c r="AE44" s="6">
        <f>ROUND(AE42*$C$44,0)</f>
        <v>0</v>
      </c>
      <c r="AF44" s="6"/>
      <c r="AG44" s="52">
        <f>ROUND((G44+I44+K44+M44+O44+Q44+S44+U44+W44+Y44+AA44+AC44+AE44),0)</f>
        <v>0</v>
      </c>
      <c r="AH44" s="6"/>
      <c r="AI44" s="1"/>
      <c r="AJ44" s="1"/>
      <c r="AK44" s="1"/>
    </row>
    <row r="45" spans="1:37" x14ac:dyDescent="0.25">
      <c r="A45" s="3"/>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51"/>
      <c r="AH45" s="6"/>
      <c r="AI45" s="1"/>
      <c r="AJ45" s="1"/>
      <c r="AK45" s="1"/>
    </row>
    <row r="46" spans="1:37" x14ac:dyDescent="0.25">
      <c r="A46" s="3" t="s">
        <v>73</v>
      </c>
      <c r="B46" s="6"/>
      <c r="C46" s="34">
        <f>'Year 1'!C49</f>
        <v>0</v>
      </c>
      <c r="D46" s="6"/>
      <c r="E46" s="6"/>
      <c r="F46" s="6"/>
      <c r="G46" s="6">
        <f>ROUND((G42+G44)*$C$46,0)</f>
        <v>0</v>
      </c>
      <c r="H46" s="6"/>
      <c r="I46" s="6">
        <f>ROUND((I42+I44)*$C$46,0)</f>
        <v>0</v>
      </c>
      <c r="J46" s="6"/>
      <c r="K46" s="6">
        <f>ROUND((K42+K44)*$C$46,0)</f>
        <v>0</v>
      </c>
      <c r="L46" s="6"/>
      <c r="M46" s="6">
        <f>ROUND((M42+M44)*$C$46,0)</f>
        <v>0</v>
      </c>
      <c r="N46" s="6"/>
      <c r="O46" s="6">
        <f>ROUND((O42+O44)*$C$46,0)</f>
        <v>0</v>
      </c>
      <c r="P46" s="6"/>
      <c r="Q46" s="6">
        <f>ROUND((Q42+Q44)*$C$46,0)</f>
        <v>0</v>
      </c>
      <c r="R46" s="6"/>
      <c r="S46" s="6">
        <f>ROUND((S42+S44)*$C$46,0)</f>
        <v>0</v>
      </c>
      <c r="T46" s="6"/>
      <c r="U46" s="6">
        <f>ROUND((U42+U44)*$C$46,0)</f>
        <v>0</v>
      </c>
      <c r="V46" s="6"/>
      <c r="W46" s="6">
        <f>ROUND((W42+W44)*$C$46,0)</f>
        <v>0</v>
      </c>
      <c r="X46" s="6"/>
      <c r="Y46" s="6">
        <f>ROUND((Y42+Y44)*$C$46,0)</f>
        <v>0</v>
      </c>
      <c r="Z46" s="6"/>
      <c r="AA46" s="6">
        <f>ROUND((AA42+AA44)*$C$46,0)</f>
        <v>0</v>
      </c>
      <c r="AB46" s="6"/>
      <c r="AC46" s="6">
        <f>ROUND((AC42+AC44)*$C$46,0)</f>
        <v>0</v>
      </c>
      <c r="AD46" s="6"/>
      <c r="AE46" s="6">
        <f>ROUND((AE42+AE44)*$C$46,0)</f>
        <v>0</v>
      </c>
      <c r="AF46" s="6"/>
      <c r="AG46" s="52">
        <f>ROUND((G46+I46+K46+M46+O46+Q46+S46+U46+W46+Y46+AA46+AC46+AE46),0)</f>
        <v>0</v>
      </c>
      <c r="AH46" s="6"/>
      <c r="AI46" s="1"/>
      <c r="AJ46" s="1"/>
      <c r="AK46" s="1"/>
    </row>
    <row r="47" spans="1:37" x14ac:dyDescent="0.25">
      <c r="A47" s="3"/>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1"/>
      <c r="AJ47" s="1"/>
      <c r="AK47" s="1"/>
    </row>
    <row r="48" spans="1:37" ht="15.75" thickBot="1" x14ac:dyDescent="0.3">
      <c r="A48" s="3" t="s">
        <v>43</v>
      </c>
      <c r="B48" s="6"/>
      <c r="C48" s="6"/>
      <c r="D48" s="6"/>
      <c r="E48" s="6"/>
      <c r="F48" s="6"/>
      <c r="G48" s="7">
        <f>G42+G44+G46</f>
        <v>0</v>
      </c>
      <c r="H48" s="6"/>
      <c r="I48" s="7">
        <f>I42+I44+I46</f>
        <v>0</v>
      </c>
      <c r="J48" s="6"/>
      <c r="K48" s="7">
        <f>K42+K44+K46</f>
        <v>0</v>
      </c>
      <c r="L48" s="6"/>
      <c r="M48" s="7">
        <f>M42+M44+M46</f>
        <v>0</v>
      </c>
      <c r="N48" s="6"/>
      <c r="O48" s="7">
        <f>O42+O44+O46</f>
        <v>0</v>
      </c>
      <c r="P48" s="6"/>
      <c r="Q48" s="7">
        <f>Q42+Q44+Q46</f>
        <v>0</v>
      </c>
      <c r="R48" s="6"/>
      <c r="S48" s="7">
        <f>S42+S44+S46</f>
        <v>0</v>
      </c>
      <c r="T48" s="6"/>
      <c r="U48" s="7">
        <f>U42+U44+U46</f>
        <v>0</v>
      </c>
      <c r="V48" s="6"/>
      <c r="W48" s="7">
        <f>W42+W44+W46</f>
        <v>0</v>
      </c>
      <c r="X48" s="6"/>
      <c r="Y48" s="7">
        <f>Y42+Y44+Y46</f>
        <v>0</v>
      </c>
      <c r="Z48" s="6"/>
      <c r="AA48" s="7">
        <f>AA42+AA44+AA46</f>
        <v>0</v>
      </c>
      <c r="AB48" s="6"/>
      <c r="AC48" s="7">
        <f>AC42+AC44+AC46</f>
        <v>0</v>
      </c>
      <c r="AD48" s="6"/>
      <c r="AE48" s="7">
        <f>AE42+AE44+AE46</f>
        <v>0</v>
      </c>
      <c r="AF48" s="6"/>
      <c r="AG48" s="7">
        <f>AG42+AG44+AG46</f>
        <v>0</v>
      </c>
      <c r="AH48" s="5"/>
      <c r="AI48" s="2"/>
      <c r="AJ48" s="2"/>
      <c r="AK48" s="2"/>
    </row>
    <row r="49" spans="2:33" ht="15.75" thickTop="1" x14ac:dyDescent="0.25">
      <c r="B49" s="6"/>
      <c r="C49" s="6"/>
      <c r="D49" s="6"/>
      <c r="E49" s="6"/>
      <c r="F49" s="6"/>
      <c r="H49" s="6"/>
      <c r="J49" s="6"/>
      <c r="L49" s="6"/>
      <c r="N49" s="6"/>
      <c r="P49" s="6"/>
      <c r="R49" s="6"/>
      <c r="T49" s="6"/>
      <c r="V49" s="6"/>
      <c r="X49" s="6"/>
      <c r="Z49" s="6"/>
      <c r="AB49" s="6"/>
      <c r="AD49" s="6"/>
      <c r="AF49" s="46" t="s">
        <v>42</v>
      </c>
      <c r="AG49" s="6" t="s">
        <v>42</v>
      </c>
    </row>
  </sheetData>
  <printOptions horizontalCentered="1"/>
  <pageMargins left="0.5" right="0.5" top="0.75" bottom="0.75" header="0.3" footer="0.3"/>
  <pageSetup scale="50" orientation="landscape" r:id="rId1"/>
  <colBreaks count="1" manualBreakCount="1">
    <brk id="19"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K49"/>
  <sheetViews>
    <sheetView zoomScaleNormal="100" workbookViewId="0">
      <selection activeCell="E3" sqref="E3"/>
    </sheetView>
  </sheetViews>
  <sheetFormatPr defaultRowHeight="15" x14ac:dyDescent="0.25"/>
  <cols>
    <col min="1" max="1" width="37.5703125" bestFit="1" customWidth="1"/>
    <col min="2" max="2" width="1.7109375" customWidth="1"/>
    <col min="3" max="3" width="10.7109375" customWidth="1"/>
    <col min="4" max="4" width="1.7109375" customWidth="1"/>
    <col min="5" max="5" width="14.140625" style="3" customWidth="1"/>
    <col min="6" max="6" width="8.7109375" style="3" customWidth="1"/>
    <col min="7" max="7" width="16.7109375" style="3" customWidth="1"/>
    <col min="8" max="8" width="8.7109375" style="3" customWidth="1"/>
    <col min="9" max="9" width="16.7109375" style="3" customWidth="1"/>
    <col min="10" max="10" width="8.7109375" style="3" customWidth="1"/>
    <col min="11" max="11" width="16.7109375" style="3" customWidth="1"/>
    <col min="12" max="12" width="8.7109375" style="3" customWidth="1"/>
    <col min="13" max="13" width="16.7109375" style="3" customWidth="1"/>
    <col min="14" max="14" width="8.7109375" style="3" customWidth="1"/>
    <col min="15" max="15" width="16.7109375" style="3" customWidth="1"/>
    <col min="16" max="16" width="8.7109375" style="3" customWidth="1"/>
    <col min="17" max="17" width="16.7109375" style="3" customWidth="1"/>
    <col min="18" max="18" width="8.7109375" style="3" customWidth="1"/>
    <col min="19" max="19" width="16.7109375" style="3" customWidth="1"/>
    <col min="20" max="20" width="8.7109375" style="3" customWidth="1"/>
    <col min="21" max="21" width="16.7109375" style="3" customWidth="1"/>
    <col min="22" max="22" width="8.7109375" style="3" customWidth="1"/>
    <col min="23" max="23" width="16.7109375" style="3" customWidth="1"/>
    <col min="24" max="24" width="8.7109375" style="3" customWidth="1"/>
    <col min="25" max="25" width="16.7109375" style="3" customWidth="1"/>
    <col min="26" max="26" width="8.7109375" style="3" customWidth="1"/>
    <col min="27" max="27" width="16.7109375" style="3" customWidth="1"/>
    <col min="28" max="28" width="8.7109375" style="3" customWidth="1"/>
    <col min="29" max="29" width="16.7109375" style="3" customWidth="1"/>
    <col min="30" max="30" width="8.7109375" style="3" customWidth="1"/>
    <col min="31" max="31" width="16.7109375" style="3" customWidth="1"/>
    <col min="32" max="32" width="10.42578125" style="3" bestFit="1" customWidth="1"/>
    <col min="33" max="33" width="16.7109375" style="3" customWidth="1"/>
    <col min="34" max="34" width="2.28515625" customWidth="1"/>
  </cols>
  <sheetData>
    <row r="1" spans="1:37" x14ac:dyDescent="0.25">
      <c r="A1" s="8" t="s">
        <v>26</v>
      </c>
      <c r="B1" s="3"/>
      <c r="C1" s="3"/>
      <c r="D1" s="3"/>
      <c r="E1" s="57" t="str">
        <f>'Year 1'!E2</f>
        <v>Innovation Team Name</v>
      </c>
    </row>
    <row r="2" spans="1:37" x14ac:dyDescent="0.25">
      <c r="A2" s="8" t="s">
        <v>27</v>
      </c>
      <c r="B2" s="3"/>
      <c r="C2" s="3"/>
      <c r="D2" s="3"/>
      <c r="E2" s="57" t="str">
        <f>'Year 1'!E3</f>
        <v>Breakthrough Accelerator: Cohort 3 Innovation Team</v>
      </c>
    </row>
    <row r="3" spans="1:37" x14ac:dyDescent="0.25">
      <c r="A3" s="8" t="s">
        <v>28</v>
      </c>
      <c r="B3" s="3"/>
      <c r="C3" s="3"/>
      <c r="D3" s="3"/>
      <c r="E3" s="57" t="s">
        <v>44</v>
      </c>
    </row>
    <row r="5" spans="1:37" x14ac:dyDescent="0.25">
      <c r="A5" s="10"/>
      <c r="B5" s="11"/>
      <c r="C5" s="11"/>
      <c r="D5" s="11"/>
      <c r="E5" s="11"/>
      <c r="F5" s="11"/>
      <c r="G5" s="11" t="s">
        <v>45</v>
      </c>
      <c r="H5" s="11"/>
      <c r="I5" s="11" t="s">
        <v>46</v>
      </c>
      <c r="J5" s="11"/>
      <c r="K5" s="11" t="s">
        <v>47</v>
      </c>
      <c r="L5" s="11"/>
      <c r="M5" s="11" t="s">
        <v>48</v>
      </c>
      <c r="N5" s="11"/>
      <c r="O5" s="11" t="s">
        <v>49</v>
      </c>
      <c r="P5" s="11"/>
      <c r="Q5" s="11" t="s">
        <v>50</v>
      </c>
      <c r="R5" s="11"/>
      <c r="S5" s="11" t="s">
        <v>51</v>
      </c>
      <c r="T5" s="11"/>
      <c r="U5" s="11" t="s">
        <v>52</v>
      </c>
      <c r="V5" s="11"/>
      <c r="W5" s="11" t="s">
        <v>53</v>
      </c>
      <c r="X5" s="11"/>
      <c r="Y5" s="11" t="s">
        <v>54</v>
      </c>
      <c r="Z5" s="11"/>
      <c r="AA5" s="11" t="s">
        <v>55</v>
      </c>
      <c r="AB5" s="11"/>
      <c r="AC5" s="11" t="s">
        <v>56</v>
      </c>
      <c r="AD5" s="11"/>
      <c r="AE5" s="11" t="s">
        <v>57</v>
      </c>
      <c r="AF5" s="11"/>
      <c r="AG5" s="11" t="s">
        <v>74</v>
      </c>
      <c r="AH5" s="11"/>
    </row>
    <row r="6" spans="1:37" s="45" customFormat="1" x14ac:dyDescent="0.25">
      <c r="A6" s="42"/>
      <c r="B6" s="43"/>
      <c r="C6" s="43"/>
      <c r="D6" s="43"/>
      <c r="E6" s="21" t="s">
        <v>59</v>
      </c>
      <c r="F6" s="21"/>
      <c r="G6" s="44" t="s">
        <v>60</v>
      </c>
      <c r="H6" s="21"/>
      <c r="I6" s="44" t="s">
        <v>60</v>
      </c>
      <c r="J6" s="21"/>
      <c r="K6" s="44" t="s">
        <v>60</v>
      </c>
      <c r="L6" s="21"/>
      <c r="M6" s="44" t="s">
        <v>60</v>
      </c>
      <c r="N6" s="21"/>
      <c r="O6" s="44" t="s">
        <v>60</v>
      </c>
      <c r="P6" s="21"/>
      <c r="Q6" s="44" t="s">
        <v>60</v>
      </c>
      <c r="R6" s="21"/>
      <c r="S6" s="44" t="s">
        <v>60</v>
      </c>
      <c r="T6" s="21"/>
      <c r="U6" s="44" t="s">
        <v>60</v>
      </c>
      <c r="V6" s="21"/>
      <c r="W6" s="44" t="s">
        <v>60</v>
      </c>
      <c r="X6" s="21"/>
      <c r="Y6" s="44" t="s">
        <v>60</v>
      </c>
      <c r="Z6" s="21"/>
      <c r="AA6" s="44" t="s">
        <v>60</v>
      </c>
      <c r="AB6" s="21"/>
      <c r="AC6" s="44" t="s">
        <v>60</v>
      </c>
      <c r="AD6" s="21"/>
      <c r="AE6" s="44" t="s">
        <v>60</v>
      </c>
      <c r="AF6" s="21" t="s">
        <v>14</v>
      </c>
      <c r="AG6" s="44"/>
      <c r="AH6" s="43"/>
    </row>
    <row r="7" spans="1:37" s="61" customFormat="1" x14ac:dyDescent="0.25">
      <c r="A7" s="59"/>
      <c r="B7" s="59"/>
      <c r="C7" s="59"/>
      <c r="D7" s="59"/>
      <c r="E7" s="60" t="s">
        <v>32</v>
      </c>
      <c r="F7" s="60" t="s">
        <v>33</v>
      </c>
      <c r="G7" s="59"/>
      <c r="H7" s="60" t="s">
        <v>33</v>
      </c>
      <c r="I7" s="59"/>
      <c r="J7" s="60" t="s">
        <v>33</v>
      </c>
      <c r="K7" s="59"/>
      <c r="L7" s="60" t="s">
        <v>33</v>
      </c>
      <c r="M7" s="59"/>
      <c r="N7" s="60" t="s">
        <v>33</v>
      </c>
      <c r="O7" s="59"/>
      <c r="P7" s="60" t="s">
        <v>33</v>
      </c>
      <c r="Q7" s="59"/>
      <c r="R7" s="60" t="s">
        <v>33</v>
      </c>
      <c r="S7" s="59"/>
      <c r="T7" s="60" t="s">
        <v>33</v>
      </c>
      <c r="U7" s="59"/>
      <c r="V7" s="60" t="s">
        <v>33</v>
      </c>
      <c r="W7" s="59"/>
      <c r="X7" s="60" t="s">
        <v>33</v>
      </c>
      <c r="Y7" s="59"/>
      <c r="Z7" s="60" t="s">
        <v>33</v>
      </c>
      <c r="AA7" s="59"/>
      <c r="AB7" s="60" t="s">
        <v>33</v>
      </c>
      <c r="AC7" s="59"/>
      <c r="AD7" s="60" t="s">
        <v>33</v>
      </c>
      <c r="AE7" s="59"/>
      <c r="AF7" s="60" t="s">
        <v>33</v>
      </c>
      <c r="AG7" s="59"/>
      <c r="AH7" s="59"/>
    </row>
    <row r="8" spans="1:37" x14ac:dyDescent="0.25">
      <c r="A8" s="3" t="s">
        <v>31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3"/>
      <c r="AI8" s="2"/>
      <c r="AJ8" s="2"/>
      <c r="AK8" s="2"/>
    </row>
    <row r="9" spans="1:37" x14ac:dyDescent="0.25">
      <c r="A9" s="29" t="s">
        <v>61</v>
      </c>
      <c r="B9" s="23"/>
      <c r="C9" s="23"/>
      <c r="D9" s="23"/>
      <c r="E9" s="56"/>
      <c r="F9" s="22"/>
      <c r="G9" s="23">
        <f>$E9*F9</f>
        <v>0</v>
      </c>
      <c r="H9" s="22"/>
      <c r="I9" s="23">
        <f>$E9*H9</f>
        <v>0</v>
      </c>
      <c r="J9" s="22"/>
      <c r="K9" s="23">
        <f>$E9*J9</f>
        <v>0</v>
      </c>
      <c r="L9" s="22"/>
      <c r="M9" s="23">
        <f>$E9*L9</f>
        <v>0</v>
      </c>
      <c r="N9" s="22"/>
      <c r="O9" s="23">
        <f>$E9*N9</f>
        <v>0</v>
      </c>
      <c r="P9" s="22"/>
      <c r="Q9" s="23">
        <f>$E9*P9</f>
        <v>0</v>
      </c>
      <c r="R9" s="22"/>
      <c r="S9" s="23">
        <f>$E9*R9</f>
        <v>0</v>
      </c>
      <c r="T9" s="22"/>
      <c r="U9" s="23">
        <f>$E9*T9</f>
        <v>0</v>
      </c>
      <c r="V9" s="22"/>
      <c r="W9" s="23">
        <f>$E9*V9</f>
        <v>0</v>
      </c>
      <c r="X9" s="22"/>
      <c r="Y9" s="23">
        <f>$E9*X9</f>
        <v>0</v>
      </c>
      <c r="Z9" s="22"/>
      <c r="AA9" s="23">
        <f>$E9*Z9</f>
        <v>0</v>
      </c>
      <c r="AB9" s="22"/>
      <c r="AC9" s="23">
        <f>$E9*AB9</f>
        <v>0</v>
      </c>
      <c r="AD9" s="22"/>
      <c r="AE9" s="23">
        <f>$E9*AD9</f>
        <v>0</v>
      </c>
      <c r="AF9" s="22">
        <f>F9+H9+J9+L9+N9+P9+R9+T9+V9+X9+Z9+AB9+AD9</f>
        <v>0</v>
      </c>
      <c r="AG9" s="23">
        <f>G9+I9+K9+M9+O9+Q9+S9+U9+W9+Y9+AA9+AC9+AE9</f>
        <v>0</v>
      </c>
      <c r="AH9" s="3"/>
      <c r="AI9" s="2"/>
      <c r="AJ9" s="2"/>
      <c r="AK9" s="2"/>
    </row>
    <row r="10" spans="1:37" x14ac:dyDescent="0.25">
      <c r="A10" s="29" t="s">
        <v>61</v>
      </c>
      <c r="B10" s="6"/>
      <c r="C10" s="6"/>
      <c r="D10" s="6"/>
      <c r="E10" s="56"/>
      <c r="F10" s="22"/>
      <c r="G10" s="52">
        <f t="shared" ref="G10:I23" si="0">$E10*F10</f>
        <v>0</v>
      </c>
      <c r="H10" s="22"/>
      <c r="I10" s="52">
        <f t="shared" si="0"/>
        <v>0</v>
      </c>
      <c r="J10" s="22"/>
      <c r="K10" s="52">
        <f t="shared" ref="K10" si="1">$E10*J10</f>
        <v>0</v>
      </c>
      <c r="L10" s="22"/>
      <c r="M10" s="52">
        <f t="shared" ref="M10" si="2">$E10*L10</f>
        <v>0</v>
      </c>
      <c r="N10" s="22"/>
      <c r="O10" s="52">
        <f t="shared" ref="O10" si="3">$E10*N10</f>
        <v>0</v>
      </c>
      <c r="P10" s="22"/>
      <c r="Q10" s="52">
        <f t="shared" ref="Q10" si="4">$E10*P10</f>
        <v>0</v>
      </c>
      <c r="R10" s="22"/>
      <c r="S10" s="52">
        <f t="shared" ref="S10" si="5">$E10*R10</f>
        <v>0</v>
      </c>
      <c r="T10" s="22"/>
      <c r="U10" s="52">
        <f t="shared" ref="U10:W10" si="6">$E10*T10</f>
        <v>0</v>
      </c>
      <c r="V10" s="22"/>
      <c r="W10" s="52">
        <f t="shared" si="6"/>
        <v>0</v>
      </c>
      <c r="X10" s="22"/>
      <c r="Y10" s="52">
        <f t="shared" ref="Y10" si="7">$E10*X10</f>
        <v>0</v>
      </c>
      <c r="Z10" s="55"/>
      <c r="AA10" s="52">
        <f t="shared" ref="AA10" si="8">$E10*Z10</f>
        <v>0</v>
      </c>
      <c r="AB10" s="55"/>
      <c r="AC10" s="52">
        <f t="shared" ref="AC10" si="9">$E10*AB10</f>
        <v>0</v>
      </c>
      <c r="AD10" s="55"/>
      <c r="AE10" s="52">
        <f t="shared" ref="AE10" si="10">$E10*AD10</f>
        <v>0</v>
      </c>
      <c r="AF10" s="22">
        <f t="shared" ref="AF10:AG23" si="11">F10+H10+J10+L10+N10+P10+R10+T10+V10+X10+Z10+AB10+AD10</f>
        <v>0</v>
      </c>
      <c r="AG10" s="52">
        <f t="shared" si="11"/>
        <v>0</v>
      </c>
      <c r="AH10" s="3"/>
      <c r="AI10" s="2"/>
      <c r="AJ10" s="2"/>
      <c r="AK10" s="2"/>
    </row>
    <row r="11" spans="1:37" x14ac:dyDescent="0.25">
      <c r="A11" s="29" t="s">
        <v>61</v>
      </c>
      <c r="B11" s="6"/>
      <c r="C11" s="6"/>
      <c r="D11" s="6"/>
      <c r="E11" s="56"/>
      <c r="F11" s="22"/>
      <c r="G11" s="52">
        <f t="shared" si="0"/>
        <v>0</v>
      </c>
      <c r="H11" s="22"/>
      <c r="I11" s="52">
        <f t="shared" si="0"/>
        <v>0</v>
      </c>
      <c r="J11" s="22"/>
      <c r="K11" s="52">
        <f t="shared" ref="K11" si="12">$E11*J11</f>
        <v>0</v>
      </c>
      <c r="L11" s="22"/>
      <c r="M11" s="52">
        <f t="shared" ref="M11" si="13">$E11*L11</f>
        <v>0</v>
      </c>
      <c r="N11" s="22"/>
      <c r="O11" s="52">
        <f t="shared" ref="O11" si="14">$E11*N11</f>
        <v>0</v>
      </c>
      <c r="P11" s="22"/>
      <c r="Q11" s="52">
        <f t="shared" ref="Q11" si="15">$E11*P11</f>
        <v>0</v>
      </c>
      <c r="R11" s="22"/>
      <c r="S11" s="52">
        <f t="shared" ref="S11" si="16">$E11*R11</f>
        <v>0</v>
      </c>
      <c r="T11" s="22"/>
      <c r="U11" s="52">
        <f t="shared" ref="U11:W11" si="17">$E11*T11</f>
        <v>0</v>
      </c>
      <c r="V11" s="22"/>
      <c r="W11" s="52">
        <f t="shared" si="17"/>
        <v>0</v>
      </c>
      <c r="X11" s="22"/>
      <c r="Y11" s="52">
        <f t="shared" ref="Y11" si="18">$E11*X11</f>
        <v>0</v>
      </c>
      <c r="Z11" s="55"/>
      <c r="AA11" s="52">
        <f t="shared" ref="AA11" si="19">$E11*Z11</f>
        <v>0</v>
      </c>
      <c r="AB11" s="55"/>
      <c r="AC11" s="52">
        <f t="shared" ref="AC11" si="20">$E11*AB11</f>
        <v>0</v>
      </c>
      <c r="AD11" s="55"/>
      <c r="AE11" s="52">
        <f t="shared" ref="AE11" si="21">$E11*AD11</f>
        <v>0</v>
      </c>
      <c r="AF11" s="22">
        <f t="shared" si="11"/>
        <v>0</v>
      </c>
      <c r="AG11" s="52">
        <f t="shared" si="11"/>
        <v>0</v>
      </c>
      <c r="AH11" s="3"/>
      <c r="AI11" s="2"/>
      <c r="AJ11" s="2"/>
      <c r="AK11" s="2"/>
    </row>
    <row r="12" spans="1:37" x14ac:dyDescent="0.25">
      <c r="A12" s="29" t="s">
        <v>61</v>
      </c>
      <c r="B12" s="6"/>
      <c r="C12" s="6"/>
      <c r="D12" s="6"/>
      <c r="E12" s="56"/>
      <c r="F12" s="22"/>
      <c r="G12" s="52">
        <f t="shared" si="0"/>
        <v>0</v>
      </c>
      <c r="H12" s="22"/>
      <c r="I12" s="52">
        <f t="shared" si="0"/>
        <v>0</v>
      </c>
      <c r="J12" s="22"/>
      <c r="K12" s="52">
        <f t="shared" ref="K12" si="22">$E12*J12</f>
        <v>0</v>
      </c>
      <c r="L12" s="22"/>
      <c r="M12" s="52">
        <f t="shared" ref="M12" si="23">$E12*L12</f>
        <v>0</v>
      </c>
      <c r="N12" s="22"/>
      <c r="O12" s="52">
        <f t="shared" ref="O12" si="24">$E12*N12</f>
        <v>0</v>
      </c>
      <c r="P12" s="22"/>
      <c r="Q12" s="52">
        <f t="shared" ref="Q12" si="25">$E12*P12</f>
        <v>0</v>
      </c>
      <c r="R12" s="22"/>
      <c r="S12" s="52">
        <f t="shared" ref="S12" si="26">$E12*R12</f>
        <v>0</v>
      </c>
      <c r="T12" s="22"/>
      <c r="U12" s="52">
        <f t="shared" ref="U12:W12" si="27">$E12*T12</f>
        <v>0</v>
      </c>
      <c r="V12" s="22"/>
      <c r="W12" s="52">
        <f t="shared" si="27"/>
        <v>0</v>
      </c>
      <c r="X12" s="22"/>
      <c r="Y12" s="52">
        <f t="shared" ref="Y12" si="28">$E12*X12</f>
        <v>0</v>
      </c>
      <c r="Z12" s="55"/>
      <c r="AA12" s="52">
        <f t="shared" ref="AA12" si="29">$E12*Z12</f>
        <v>0</v>
      </c>
      <c r="AB12" s="55"/>
      <c r="AC12" s="52">
        <f t="shared" ref="AC12" si="30">$E12*AB12</f>
        <v>0</v>
      </c>
      <c r="AD12" s="55"/>
      <c r="AE12" s="52">
        <f t="shared" ref="AE12" si="31">$E12*AD12</f>
        <v>0</v>
      </c>
      <c r="AF12" s="22">
        <f t="shared" si="11"/>
        <v>0</v>
      </c>
      <c r="AG12" s="52">
        <f t="shared" si="11"/>
        <v>0</v>
      </c>
      <c r="AH12" s="3"/>
      <c r="AI12" s="2"/>
      <c r="AJ12" s="2"/>
      <c r="AK12" s="2"/>
    </row>
    <row r="13" spans="1:37" x14ac:dyDescent="0.25">
      <c r="A13" s="29" t="s">
        <v>61</v>
      </c>
      <c r="B13" s="6"/>
      <c r="C13" s="6"/>
      <c r="D13" s="6"/>
      <c r="E13" s="56"/>
      <c r="F13" s="22"/>
      <c r="G13" s="52">
        <f t="shared" si="0"/>
        <v>0</v>
      </c>
      <c r="H13" s="22"/>
      <c r="I13" s="52">
        <f t="shared" si="0"/>
        <v>0</v>
      </c>
      <c r="J13" s="22"/>
      <c r="K13" s="52">
        <f t="shared" ref="K13" si="32">$E13*J13</f>
        <v>0</v>
      </c>
      <c r="L13" s="22"/>
      <c r="M13" s="52">
        <f t="shared" ref="M13" si="33">$E13*L13</f>
        <v>0</v>
      </c>
      <c r="N13" s="22"/>
      <c r="O13" s="52">
        <f t="shared" ref="O13" si="34">$E13*N13</f>
        <v>0</v>
      </c>
      <c r="P13" s="22"/>
      <c r="Q13" s="52">
        <f t="shared" ref="Q13" si="35">$E13*P13</f>
        <v>0</v>
      </c>
      <c r="R13" s="22"/>
      <c r="S13" s="52">
        <f t="shared" ref="S13" si="36">$E13*R13</f>
        <v>0</v>
      </c>
      <c r="T13" s="22"/>
      <c r="U13" s="52">
        <f t="shared" ref="U13:W13" si="37">$E13*T13</f>
        <v>0</v>
      </c>
      <c r="V13" s="22"/>
      <c r="W13" s="52">
        <f t="shared" si="37"/>
        <v>0</v>
      </c>
      <c r="X13" s="22"/>
      <c r="Y13" s="52">
        <f t="shared" ref="Y13" si="38">$E13*X13</f>
        <v>0</v>
      </c>
      <c r="Z13" s="55"/>
      <c r="AA13" s="52">
        <f t="shared" ref="AA13" si="39">$E13*Z13</f>
        <v>0</v>
      </c>
      <c r="AB13" s="55"/>
      <c r="AC13" s="52">
        <f t="shared" ref="AC13" si="40">$E13*AB13</f>
        <v>0</v>
      </c>
      <c r="AD13" s="55"/>
      <c r="AE13" s="52">
        <f t="shared" ref="AE13" si="41">$E13*AD13</f>
        <v>0</v>
      </c>
      <c r="AF13" s="22">
        <f t="shared" si="11"/>
        <v>0</v>
      </c>
      <c r="AG13" s="52">
        <f t="shared" si="11"/>
        <v>0</v>
      </c>
      <c r="AH13" s="3"/>
      <c r="AI13" s="2"/>
      <c r="AJ13" s="2"/>
      <c r="AK13" s="2"/>
    </row>
    <row r="14" spans="1:37" x14ac:dyDescent="0.25">
      <c r="A14" s="29" t="s">
        <v>61</v>
      </c>
      <c r="B14" s="6"/>
      <c r="C14" s="6"/>
      <c r="D14" s="6"/>
      <c r="E14" s="56"/>
      <c r="F14" s="22"/>
      <c r="G14" s="52">
        <f t="shared" si="0"/>
        <v>0</v>
      </c>
      <c r="H14" s="22"/>
      <c r="I14" s="52">
        <f t="shared" si="0"/>
        <v>0</v>
      </c>
      <c r="J14" s="22"/>
      <c r="K14" s="52">
        <f t="shared" ref="K14" si="42">$E14*J14</f>
        <v>0</v>
      </c>
      <c r="L14" s="22"/>
      <c r="M14" s="52">
        <f t="shared" ref="M14" si="43">$E14*L14</f>
        <v>0</v>
      </c>
      <c r="N14" s="22"/>
      <c r="O14" s="52">
        <f t="shared" ref="O14" si="44">$E14*N14</f>
        <v>0</v>
      </c>
      <c r="P14" s="22"/>
      <c r="Q14" s="52">
        <f t="shared" ref="Q14" si="45">$E14*P14</f>
        <v>0</v>
      </c>
      <c r="R14" s="22"/>
      <c r="S14" s="52">
        <f t="shared" ref="S14" si="46">$E14*R14</f>
        <v>0</v>
      </c>
      <c r="T14" s="22"/>
      <c r="U14" s="52">
        <f t="shared" ref="U14:W14" si="47">$E14*T14</f>
        <v>0</v>
      </c>
      <c r="V14" s="22"/>
      <c r="W14" s="52">
        <f t="shared" si="47"/>
        <v>0</v>
      </c>
      <c r="X14" s="22"/>
      <c r="Y14" s="52">
        <f t="shared" ref="Y14" si="48">$E14*X14</f>
        <v>0</v>
      </c>
      <c r="Z14" s="55"/>
      <c r="AA14" s="52">
        <f t="shared" ref="AA14" si="49">$E14*Z14</f>
        <v>0</v>
      </c>
      <c r="AB14" s="55"/>
      <c r="AC14" s="52">
        <f t="shared" ref="AC14" si="50">$E14*AB14</f>
        <v>0</v>
      </c>
      <c r="AD14" s="55"/>
      <c r="AE14" s="52">
        <f t="shared" ref="AE14" si="51">$E14*AD14</f>
        <v>0</v>
      </c>
      <c r="AF14" s="22">
        <f t="shared" si="11"/>
        <v>0</v>
      </c>
      <c r="AG14" s="52">
        <f t="shared" si="11"/>
        <v>0</v>
      </c>
      <c r="AH14" s="3"/>
      <c r="AI14" s="2"/>
      <c r="AJ14" s="2"/>
      <c r="AK14" s="2"/>
    </row>
    <row r="15" spans="1:37" x14ac:dyDescent="0.25">
      <c r="A15" s="29" t="s">
        <v>61</v>
      </c>
      <c r="B15" s="6"/>
      <c r="C15" s="6"/>
      <c r="D15" s="6"/>
      <c r="E15" s="56"/>
      <c r="F15" s="22"/>
      <c r="G15" s="52">
        <f t="shared" si="0"/>
        <v>0</v>
      </c>
      <c r="H15" s="22"/>
      <c r="I15" s="52">
        <f t="shared" si="0"/>
        <v>0</v>
      </c>
      <c r="J15" s="22"/>
      <c r="K15" s="52">
        <f t="shared" ref="K15" si="52">$E15*J15</f>
        <v>0</v>
      </c>
      <c r="L15" s="22"/>
      <c r="M15" s="52">
        <f t="shared" ref="M15" si="53">$E15*L15</f>
        <v>0</v>
      </c>
      <c r="N15" s="22"/>
      <c r="O15" s="52">
        <f t="shared" ref="O15" si="54">$E15*N15</f>
        <v>0</v>
      </c>
      <c r="P15" s="22"/>
      <c r="Q15" s="52">
        <f t="shared" ref="Q15" si="55">$E15*P15</f>
        <v>0</v>
      </c>
      <c r="R15" s="22"/>
      <c r="S15" s="52">
        <f t="shared" ref="S15" si="56">$E15*R15</f>
        <v>0</v>
      </c>
      <c r="T15" s="22"/>
      <c r="U15" s="52">
        <f t="shared" ref="U15:W15" si="57">$E15*T15</f>
        <v>0</v>
      </c>
      <c r="V15" s="22"/>
      <c r="W15" s="52">
        <f t="shared" si="57"/>
        <v>0</v>
      </c>
      <c r="X15" s="22"/>
      <c r="Y15" s="52">
        <f t="shared" ref="Y15" si="58">$E15*X15</f>
        <v>0</v>
      </c>
      <c r="Z15" s="55"/>
      <c r="AA15" s="52">
        <f t="shared" ref="AA15" si="59">$E15*Z15</f>
        <v>0</v>
      </c>
      <c r="AB15" s="55"/>
      <c r="AC15" s="52">
        <f t="shared" ref="AC15" si="60">$E15*AB15</f>
        <v>0</v>
      </c>
      <c r="AD15" s="55"/>
      <c r="AE15" s="52">
        <f t="shared" ref="AE15" si="61">$E15*AD15</f>
        <v>0</v>
      </c>
      <c r="AF15" s="22">
        <f t="shared" si="11"/>
        <v>0</v>
      </c>
      <c r="AG15" s="52">
        <f t="shared" si="11"/>
        <v>0</v>
      </c>
      <c r="AH15" s="3"/>
      <c r="AI15" s="2"/>
      <c r="AJ15" s="2"/>
      <c r="AK15" s="2"/>
    </row>
    <row r="16" spans="1:37" x14ac:dyDescent="0.25">
      <c r="A16" s="29" t="s">
        <v>61</v>
      </c>
      <c r="B16" s="6"/>
      <c r="C16" s="6"/>
      <c r="D16" s="6"/>
      <c r="E16" s="56"/>
      <c r="F16" s="22"/>
      <c r="G16" s="52">
        <f t="shared" si="0"/>
        <v>0</v>
      </c>
      <c r="H16" s="22"/>
      <c r="I16" s="52">
        <f t="shared" si="0"/>
        <v>0</v>
      </c>
      <c r="J16" s="22"/>
      <c r="K16" s="52">
        <f t="shared" ref="K16" si="62">$E16*J16</f>
        <v>0</v>
      </c>
      <c r="L16" s="22"/>
      <c r="M16" s="52">
        <f t="shared" ref="M16" si="63">$E16*L16</f>
        <v>0</v>
      </c>
      <c r="N16" s="22"/>
      <c r="O16" s="52">
        <f t="shared" ref="O16" si="64">$E16*N16</f>
        <v>0</v>
      </c>
      <c r="P16" s="22"/>
      <c r="Q16" s="52">
        <f t="shared" ref="Q16" si="65">$E16*P16</f>
        <v>0</v>
      </c>
      <c r="R16" s="22"/>
      <c r="S16" s="52">
        <f t="shared" ref="S16" si="66">$E16*R16</f>
        <v>0</v>
      </c>
      <c r="T16" s="22"/>
      <c r="U16" s="52">
        <f t="shared" ref="U16:W16" si="67">$E16*T16</f>
        <v>0</v>
      </c>
      <c r="V16" s="22"/>
      <c r="W16" s="52">
        <f t="shared" si="67"/>
        <v>0</v>
      </c>
      <c r="X16" s="22"/>
      <c r="Y16" s="52">
        <f t="shared" ref="Y16" si="68">$E16*X16</f>
        <v>0</v>
      </c>
      <c r="Z16" s="55"/>
      <c r="AA16" s="52">
        <f t="shared" ref="AA16" si="69">$E16*Z16</f>
        <v>0</v>
      </c>
      <c r="AB16" s="55"/>
      <c r="AC16" s="52">
        <f t="shared" ref="AC16" si="70">$E16*AB16</f>
        <v>0</v>
      </c>
      <c r="AD16" s="55"/>
      <c r="AE16" s="52">
        <f t="shared" ref="AE16" si="71">$E16*AD16</f>
        <v>0</v>
      </c>
      <c r="AF16" s="22">
        <f t="shared" si="11"/>
        <v>0</v>
      </c>
      <c r="AG16" s="52">
        <f t="shared" si="11"/>
        <v>0</v>
      </c>
      <c r="AH16" s="3"/>
      <c r="AI16" s="2"/>
      <c r="AJ16" s="2"/>
      <c r="AK16" s="2"/>
    </row>
    <row r="17" spans="1:37" x14ac:dyDescent="0.25">
      <c r="A17" s="29" t="s">
        <v>61</v>
      </c>
      <c r="B17" s="6"/>
      <c r="C17" s="6"/>
      <c r="D17" s="6"/>
      <c r="E17" s="56"/>
      <c r="F17" s="22"/>
      <c r="G17" s="52">
        <f t="shared" si="0"/>
        <v>0</v>
      </c>
      <c r="H17" s="22"/>
      <c r="I17" s="52">
        <f t="shared" si="0"/>
        <v>0</v>
      </c>
      <c r="J17" s="22"/>
      <c r="K17" s="52">
        <f t="shared" ref="K17" si="72">$E17*J17</f>
        <v>0</v>
      </c>
      <c r="L17" s="22"/>
      <c r="M17" s="52">
        <f t="shared" ref="M17" si="73">$E17*L17</f>
        <v>0</v>
      </c>
      <c r="N17" s="22"/>
      <c r="O17" s="52">
        <f t="shared" ref="O17" si="74">$E17*N17</f>
        <v>0</v>
      </c>
      <c r="P17" s="22"/>
      <c r="Q17" s="52">
        <f t="shared" ref="Q17" si="75">$E17*P17</f>
        <v>0</v>
      </c>
      <c r="R17" s="22"/>
      <c r="S17" s="52">
        <f t="shared" ref="S17" si="76">$E17*R17</f>
        <v>0</v>
      </c>
      <c r="T17" s="22"/>
      <c r="U17" s="52">
        <f t="shared" ref="U17:W17" si="77">$E17*T17</f>
        <v>0</v>
      </c>
      <c r="V17" s="22"/>
      <c r="W17" s="52">
        <f t="shared" si="77"/>
        <v>0</v>
      </c>
      <c r="X17" s="22"/>
      <c r="Y17" s="52">
        <f t="shared" ref="Y17" si="78">$E17*X17</f>
        <v>0</v>
      </c>
      <c r="Z17" s="55"/>
      <c r="AA17" s="52">
        <f t="shared" ref="AA17" si="79">$E17*Z17</f>
        <v>0</v>
      </c>
      <c r="AB17" s="55"/>
      <c r="AC17" s="52">
        <f t="shared" ref="AC17" si="80">$E17*AB17</f>
        <v>0</v>
      </c>
      <c r="AD17" s="55"/>
      <c r="AE17" s="52">
        <f t="shared" ref="AE17" si="81">$E17*AD17</f>
        <v>0</v>
      </c>
      <c r="AF17" s="22">
        <f t="shared" si="11"/>
        <v>0</v>
      </c>
      <c r="AG17" s="52">
        <f t="shared" si="11"/>
        <v>0</v>
      </c>
      <c r="AH17" s="3"/>
      <c r="AI17" s="2"/>
      <c r="AJ17" s="2"/>
      <c r="AK17" s="2"/>
    </row>
    <row r="18" spans="1:37" x14ac:dyDescent="0.25">
      <c r="A18" s="29" t="s">
        <v>61</v>
      </c>
      <c r="B18" s="6"/>
      <c r="C18" s="6"/>
      <c r="D18" s="6"/>
      <c r="E18" s="56"/>
      <c r="F18" s="22"/>
      <c r="G18" s="52">
        <f t="shared" si="0"/>
        <v>0</v>
      </c>
      <c r="H18" s="22"/>
      <c r="I18" s="52">
        <f t="shared" si="0"/>
        <v>0</v>
      </c>
      <c r="J18" s="22"/>
      <c r="K18" s="52">
        <f t="shared" ref="K18" si="82">$E18*J18</f>
        <v>0</v>
      </c>
      <c r="L18" s="22"/>
      <c r="M18" s="52">
        <f t="shared" ref="M18" si="83">$E18*L18</f>
        <v>0</v>
      </c>
      <c r="N18" s="22"/>
      <c r="O18" s="52">
        <f t="shared" ref="O18" si="84">$E18*N18</f>
        <v>0</v>
      </c>
      <c r="P18" s="22"/>
      <c r="Q18" s="52">
        <f t="shared" ref="Q18" si="85">$E18*P18</f>
        <v>0</v>
      </c>
      <c r="R18" s="22"/>
      <c r="S18" s="52">
        <f t="shared" ref="S18" si="86">$E18*R18</f>
        <v>0</v>
      </c>
      <c r="T18" s="22"/>
      <c r="U18" s="52">
        <f t="shared" ref="U18:W18" si="87">$E18*T18</f>
        <v>0</v>
      </c>
      <c r="V18" s="22"/>
      <c r="W18" s="52">
        <f t="shared" si="87"/>
        <v>0</v>
      </c>
      <c r="X18" s="22"/>
      <c r="Y18" s="52">
        <f t="shared" ref="Y18" si="88">$E18*X18</f>
        <v>0</v>
      </c>
      <c r="Z18" s="55"/>
      <c r="AA18" s="52">
        <f t="shared" ref="AA18" si="89">$E18*Z18</f>
        <v>0</v>
      </c>
      <c r="AB18" s="55"/>
      <c r="AC18" s="52">
        <f t="shared" ref="AC18" si="90">$E18*AB18</f>
        <v>0</v>
      </c>
      <c r="AD18" s="55"/>
      <c r="AE18" s="52">
        <f t="shared" ref="AE18" si="91">$E18*AD18</f>
        <v>0</v>
      </c>
      <c r="AF18" s="22">
        <f t="shared" si="11"/>
        <v>0</v>
      </c>
      <c r="AG18" s="52">
        <f t="shared" si="11"/>
        <v>0</v>
      </c>
      <c r="AH18" s="3"/>
      <c r="AI18" s="2"/>
      <c r="AJ18" s="2"/>
      <c r="AK18" s="2"/>
    </row>
    <row r="19" spans="1:37" x14ac:dyDescent="0.25">
      <c r="A19" s="29" t="s">
        <v>61</v>
      </c>
      <c r="B19" s="6"/>
      <c r="C19" s="6"/>
      <c r="D19" s="6"/>
      <c r="E19" s="56"/>
      <c r="F19" s="22"/>
      <c r="G19" s="52">
        <f t="shared" si="0"/>
        <v>0</v>
      </c>
      <c r="H19" s="22"/>
      <c r="I19" s="52">
        <f t="shared" si="0"/>
        <v>0</v>
      </c>
      <c r="J19" s="22"/>
      <c r="K19" s="52">
        <f t="shared" ref="K19" si="92">$E19*J19</f>
        <v>0</v>
      </c>
      <c r="L19" s="22"/>
      <c r="M19" s="52">
        <f t="shared" ref="M19" si="93">$E19*L19</f>
        <v>0</v>
      </c>
      <c r="N19" s="22"/>
      <c r="O19" s="52">
        <f t="shared" ref="O19" si="94">$E19*N19</f>
        <v>0</v>
      </c>
      <c r="P19" s="22"/>
      <c r="Q19" s="52">
        <f t="shared" ref="Q19" si="95">$E19*P19</f>
        <v>0</v>
      </c>
      <c r="R19" s="22"/>
      <c r="S19" s="52">
        <f t="shared" ref="S19" si="96">$E19*R19</f>
        <v>0</v>
      </c>
      <c r="T19" s="22"/>
      <c r="U19" s="52">
        <f t="shared" ref="U19:W19" si="97">$E19*T19</f>
        <v>0</v>
      </c>
      <c r="V19" s="22"/>
      <c r="W19" s="52">
        <f t="shared" si="97"/>
        <v>0</v>
      </c>
      <c r="X19" s="22"/>
      <c r="Y19" s="52">
        <f t="shared" ref="Y19" si="98">$E19*X19</f>
        <v>0</v>
      </c>
      <c r="Z19" s="55"/>
      <c r="AA19" s="52">
        <f t="shared" ref="AA19" si="99">$E19*Z19</f>
        <v>0</v>
      </c>
      <c r="AB19" s="55"/>
      <c r="AC19" s="52">
        <f t="shared" ref="AC19" si="100">$E19*AB19</f>
        <v>0</v>
      </c>
      <c r="AD19" s="55"/>
      <c r="AE19" s="52">
        <f t="shared" ref="AE19" si="101">$E19*AD19</f>
        <v>0</v>
      </c>
      <c r="AF19" s="22">
        <f t="shared" si="11"/>
        <v>0</v>
      </c>
      <c r="AG19" s="52">
        <f t="shared" si="11"/>
        <v>0</v>
      </c>
      <c r="AH19" s="3"/>
      <c r="AI19" s="2"/>
      <c r="AJ19" s="2"/>
      <c r="AK19" s="2"/>
    </row>
    <row r="20" spans="1:37" x14ac:dyDescent="0.25">
      <c r="A20" s="29" t="s">
        <v>61</v>
      </c>
      <c r="B20" s="6"/>
      <c r="C20" s="6"/>
      <c r="D20" s="6"/>
      <c r="E20" s="56"/>
      <c r="F20" s="22"/>
      <c r="G20" s="52">
        <f t="shared" si="0"/>
        <v>0</v>
      </c>
      <c r="H20" s="22"/>
      <c r="I20" s="52">
        <f t="shared" si="0"/>
        <v>0</v>
      </c>
      <c r="J20" s="22"/>
      <c r="K20" s="52">
        <f t="shared" ref="K20" si="102">$E20*J20</f>
        <v>0</v>
      </c>
      <c r="L20" s="22"/>
      <c r="M20" s="52">
        <f t="shared" ref="M20" si="103">$E20*L20</f>
        <v>0</v>
      </c>
      <c r="N20" s="22"/>
      <c r="O20" s="52">
        <f t="shared" ref="O20" si="104">$E20*N20</f>
        <v>0</v>
      </c>
      <c r="P20" s="22"/>
      <c r="Q20" s="52">
        <f t="shared" ref="Q20" si="105">$E20*P20</f>
        <v>0</v>
      </c>
      <c r="R20" s="22"/>
      <c r="S20" s="52">
        <f t="shared" ref="S20" si="106">$E20*R20</f>
        <v>0</v>
      </c>
      <c r="T20" s="22"/>
      <c r="U20" s="52">
        <f t="shared" ref="U20:W20" si="107">$E20*T20</f>
        <v>0</v>
      </c>
      <c r="V20" s="22"/>
      <c r="W20" s="52">
        <f t="shared" si="107"/>
        <v>0</v>
      </c>
      <c r="X20" s="22"/>
      <c r="Y20" s="52">
        <f t="shared" ref="Y20" si="108">$E20*X20</f>
        <v>0</v>
      </c>
      <c r="Z20" s="55"/>
      <c r="AA20" s="52">
        <f t="shared" ref="AA20" si="109">$E20*Z20</f>
        <v>0</v>
      </c>
      <c r="AB20" s="55"/>
      <c r="AC20" s="52">
        <f t="shared" ref="AC20" si="110">$E20*AB20</f>
        <v>0</v>
      </c>
      <c r="AD20" s="55"/>
      <c r="AE20" s="52">
        <f t="shared" ref="AE20" si="111">$E20*AD20</f>
        <v>0</v>
      </c>
      <c r="AF20" s="22">
        <f t="shared" si="11"/>
        <v>0</v>
      </c>
      <c r="AG20" s="52">
        <f t="shared" si="11"/>
        <v>0</v>
      </c>
      <c r="AH20" s="3"/>
      <c r="AI20" s="2"/>
      <c r="AJ20" s="2"/>
      <c r="AK20" s="2"/>
    </row>
    <row r="21" spans="1:37" x14ac:dyDescent="0.25">
      <c r="A21" s="29" t="s">
        <v>61</v>
      </c>
      <c r="B21" s="6"/>
      <c r="C21" s="6"/>
      <c r="D21" s="6"/>
      <c r="E21" s="56"/>
      <c r="F21" s="22"/>
      <c r="G21" s="52">
        <f t="shared" si="0"/>
        <v>0</v>
      </c>
      <c r="H21" s="22"/>
      <c r="I21" s="52">
        <f t="shared" si="0"/>
        <v>0</v>
      </c>
      <c r="J21" s="22"/>
      <c r="K21" s="52">
        <f t="shared" ref="K21" si="112">$E21*J21</f>
        <v>0</v>
      </c>
      <c r="L21" s="22"/>
      <c r="M21" s="52">
        <f t="shared" ref="M21" si="113">$E21*L21</f>
        <v>0</v>
      </c>
      <c r="N21" s="22"/>
      <c r="O21" s="52">
        <f t="shared" ref="O21" si="114">$E21*N21</f>
        <v>0</v>
      </c>
      <c r="P21" s="22"/>
      <c r="Q21" s="52">
        <f t="shared" ref="Q21" si="115">$E21*P21</f>
        <v>0</v>
      </c>
      <c r="R21" s="22"/>
      <c r="S21" s="52">
        <f t="shared" ref="S21" si="116">$E21*R21</f>
        <v>0</v>
      </c>
      <c r="T21" s="22"/>
      <c r="U21" s="52">
        <f t="shared" ref="U21:W21" si="117">$E21*T21</f>
        <v>0</v>
      </c>
      <c r="V21" s="22"/>
      <c r="W21" s="52">
        <f t="shared" si="117"/>
        <v>0</v>
      </c>
      <c r="X21" s="22"/>
      <c r="Y21" s="52">
        <f t="shared" ref="Y21" si="118">$E21*X21</f>
        <v>0</v>
      </c>
      <c r="Z21" s="55"/>
      <c r="AA21" s="52">
        <f t="shared" ref="AA21" si="119">$E21*Z21</f>
        <v>0</v>
      </c>
      <c r="AB21" s="55"/>
      <c r="AC21" s="52">
        <f t="shared" ref="AC21" si="120">$E21*AB21</f>
        <v>0</v>
      </c>
      <c r="AD21" s="55"/>
      <c r="AE21" s="52">
        <f t="shared" ref="AE21" si="121">$E21*AD21</f>
        <v>0</v>
      </c>
      <c r="AF21" s="22">
        <f t="shared" si="11"/>
        <v>0</v>
      </c>
      <c r="AG21" s="52">
        <f t="shared" si="11"/>
        <v>0</v>
      </c>
      <c r="AH21" s="3"/>
      <c r="AI21" s="2"/>
      <c r="AJ21" s="2"/>
      <c r="AK21" s="2"/>
    </row>
    <row r="22" spans="1:37" x14ac:dyDescent="0.25">
      <c r="A22" s="29" t="s">
        <v>61</v>
      </c>
      <c r="B22" s="6"/>
      <c r="C22" s="6"/>
      <c r="D22" s="6"/>
      <c r="E22" s="56"/>
      <c r="F22" s="22"/>
      <c r="G22" s="52">
        <f t="shared" si="0"/>
        <v>0</v>
      </c>
      <c r="H22" s="22"/>
      <c r="I22" s="52">
        <f t="shared" si="0"/>
        <v>0</v>
      </c>
      <c r="J22" s="22"/>
      <c r="K22" s="52">
        <f t="shared" ref="K22" si="122">$E22*J22</f>
        <v>0</v>
      </c>
      <c r="L22" s="22"/>
      <c r="M22" s="52">
        <f t="shared" ref="M22" si="123">$E22*L22</f>
        <v>0</v>
      </c>
      <c r="N22" s="22"/>
      <c r="O22" s="52">
        <f t="shared" ref="O22" si="124">$E22*N22</f>
        <v>0</v>
      </c>
      <c r="P22" s="22"/>
      <c r="Q22" s="52">
        <f t="shared" ref="Q22" si="125">$E22*P22</f>
        <v>0</v>
      </c>
      <c r="R22" s="22"/>
      <c r="S22" s="52">
        <f t="shared" ref="S22" si="126">$E22*R22</f>
        <v>0</v>
      </c>
      <c r="T22" s="22"/>
      <c r="U22" s="52">
        <f t="shared" ref="U22:W22" si="127">$E22*T22</f>
        <v>0</v>
      </c>
      <c r="V22" s="22"/>
      <c r="W22" s="52">
        <f t="shared" si="127"/>
        <v>0</v>
      </c>
      <c r="X22" s="22"/>
      <c r="Y22" s="52">
        <f t="shared" ref="Y22" si="128">$E22*X22</f>
        <v>0</v>
      </c>
      <c r="Z22" s="55"/>
      <c r="AA22" s="52">
        <f t="shared" ref="AA22" si="129">$E22*Z22</f>
        <v>0</v>
      </c>
      <c r="AB22" s="55"/>
      <c r="AC22" s="52">
        <f t="shared" ref="AC22" si="130">$E22*AB22</f>
        <v>0</v>
      </c>
      <c r="AD22" s="55"/>
      <c r="AE22" s="52">
        <f t="shared" ref="AE22" si="131">$E22*AD22</f>
        <v>0</v>
      </c>
      <c r="AF22" s="22">
        <f t="shared" si="11"/>
        <v>0</v>
      </c>
      <c r="AG22" s="52">
        <f t="shared" si="11"/>
        <v>0</v>
      </c>
      <c r="AH22" s="3"/>
      <c r="AI22" s="2"/>
      <c r="AJ22" s="2"/>
      <c r="AK22" s="2"/>
    </row>
    <row r="23" spans="1:37" x14ac:dyDescent="0.25">
      <c r="A23" s="29" t="s">
        <v>61</v>
      </c>
      <c r="B23" s="6"/>
      <c r="C23" s="6"/>
      <c r="D23" s="6"/>
      <c r="E23" s="56"/>
      <c r="F23" s="22"/>
      <c r="G23" s="52">
        <f t="shared" si="0"/>
        <v>0</v>
      </c>
      <c r="H23" s="22"/>
      <c r="I23" s="52">
        <f t="shared" si="0"/>
        <v>0</v>
      </c>
      <c r="J23" s="22"/>
      <c r="K23" s="52">
        <f t="shared" ref="K23" si="132">$E23*J23</f>
        <v>0</v>
      </c>
      <c r="L23" s="22"/>
      <c r="M23" s="52">
        <f t="shared" ref="M23" si="133">$E23*L23</f>
        <v>0</v>
      </c>
      <c r="N23" s="22"/>
      <c r="O23" s="52">
        <f t="shared" ref="O23" si="134">$E23*N23</f>
        <v>0</v>
      </c>
      <c r="P23" s="22"/>
      <c r="Q23" s="52">
        <f t="shared" ref="Q23" si="135">$E23*P23</f>
        <v>0</v>
      </c>
      <c r="R23" s="22"/>
      <c r="S23" s="52">
        <f t="shared" ref="S23" si="136">$E23*R23</f>
        <v>0</v>
      </c>
      <c r="T23" s="22"/>
      <c r="U23" s="52">
        <f t="shared" ref="U23:W23" si="137">$E23*T23</f>
        <v>0</v>
      </c>
      <c r="V23" s="22"/>
      <c r="W23" s="52">
        <f t="shared" si="137"/>
        <v>0</v>
      </c>
      <c r="X23" s="22"/>
      <c r="Y23" s="52">
        <f t="shared" ref="Y23" si="138">$E23*X23</f>
        <v>0</v>
      </c>
      <c r="Z23" s="55"/>
      <c r="AA23" s="52">
        <f t="shared" ref="AA23" si="139">$E23*Z23</f>
        <v>0</v>
      </c>
      <c r="AB23" s="55"/>
      <c r="AC23" s="52">
        <f t="shared" ref="AC23" si="140">$E23*AB23</f>
        <v>0</v>
      </c>
      <c r="AD23" s="55"/>
      <c r="AE23" s="52">
        <f t="shared" ref="AE23" si="141">$E23*AD23</f>
        <v>0</v>
      </c>
      <c r="AF23" s="22">
        <f t="shared" si="11"/>
        <v>0</v>
      </c>
      <c r="AG23" s="52">
        <f t="shared" si="11"/>
        <v>0</v>
      </c>
      <c r="AH23" s="3"/>
      <c r="AI23" s="2"/>
      <c r="AJ23" s="2"/>
      <c r="AK23" s="2"/>
    </row>
    <row r="24" spans="1:37" x14ac:dyDescent="0.25">
      <c r="A24" s="3" t="s">
        <v>34</v>
      </c>
      <c r="B24" s="6"/>
      <c r="C24" s="6"/>
      <c r="D24" s="6"/>
      <c r="E24" s="6"/>
      <c r="F24" s="6"/>
      <c r="G24" s="9">
        <f>ROUND(SUM(G9:G23),0)</f>
        <v>0</v>
      </c>
      <c r="H24" s="6"/>
      <c r="I24" s="9">
        <f>ROUND(SUM(I9:I23),0)</f>
        <v>0</v>
      </c>
      <c r="J24" s="6"/>
      <c r="K24" s="9">
        <f>ROUND(SUM(K9:K23),0)</f>
        <v>0</v>
      </c>
      <c r="L24" s="6"/>
      <c r="M24" s="9">
        <f>ROUND(SUM(M9:M23),0)</f>
        <v>0</v>
      </c>
      <c r="N24" s="6"/>
      <c r="O24" s="9">
        <f>ROUND(SUM(O9:O23),0)</f>
        <v>0</v>
      </c>
      <c r="P24" s="6"/>
      <c r="Q24" s="9">
        <f>ROUND(SUM(Q9:Q23),0)</f>
        <v>0</v>
      </c>
      <c r="R24" s="6"/>
      <c r="S24" s="9">
        <f>ROUND(SUM(S9:S23),0)</f>
        <v>0</v>
      </c>
      <c r="T24" s="6"/>
      <c r="U24" s="9">
        <f>ROUND(SUM(U9:U23),0)</f>
        <v>0</v>
      </c>
      <c r="V24" s="6"/>
      <c r="W24" s="9">
        <f>ROUND(SUM(W9:W23),0)</f>
        <v>0</v>
      </c>
      <c r="X24" s="6"/>
      <c r="Y24" s="9">
        <f>ROUND(SUM(Y9:Y23),0)</f>
        <v>0</v>
      </c>
      <c r="Z24" s="6"/>
      <c r="AA24" s="9">
        <f>ROUND(SUM(AA9:AA23),0)</f>
        <v>0</v>
      </c>
      <c r="AB24" s="6"/>
      <c r="AC24" s="9">
        <f>ROUND(SUM(AC9:AC23),0)</f>
        <v>0</v>
      </c>
      <c r="AD24" s="6"/>
      <c r="AE24" s="9">
        <f>ROUND(SUM(AE9:AE23),0)</f>
        <v>0</v>
      </c>
      <c r="AF24" s="6"/>
      <c r="AG24" s="9">
        <f>ROUND(SUM(AG9:AG23),0)</f>
        <v>0</v>
      </c>
      <c r="AH24" s="3"/>
      <c r="AI24" s="2"/>
      <c r="AJ24" s="2"/>
      <c r="AK24" s="2"/>
    </row>
    <row r="25" spans="1:37" x14ac:dyDescent="0.25">
      <c r="A25" s="3"/>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51"/>
      <c r="AH25" s="3"/>
      <c r="AI25" s="2"/>
      <c r="AJ25" s="2"/>
      <c r="AK25" s="2"/>
    </row>
    <row r="26" spans="1:37" ht="15.75" x14ac:dyDescent="0.25">
      <c r="A26" s="4" t="s">
        <v>62</v>
      </c>
      <c r="B26" s="6"/>
      <c r="C26" s="34">
        <f>'Year 1'!C27</f>
        <v>0</v>
      </c>
      <c r="D26" s="6"/>
      <c r="E26" s="6"/>
      <c r="F26" s="6"/>
      <c r="G26" s="6">
        <f>ROUND(G24*$C$26,0)</f>
        <v>0</v>
      </c>
      <c r="H26" s="6"/>
      <c r="I26" s="6">
        <f>ROUND(I24*$C$26,0)</f>
        <v>0</v>
      </c>
      <c r="J26" s="6"/>
      <c r="K26" s="6">
        <f>ROUND(K24*$C$26,0)</f>
        <v>0</v>
      </c>
      <c r="L26" s="6"/>
      <c r="M26" s="6">
        <f>ROUND(M24*$C$26,0)</f>
        <v>0</v>
      </c>
      <c r="N26" s="6"/>
      <c r="O26" s="6">
        <f>ROUND(O24*$C$26,0)</f>
        <v>0</v>
      </c>
      <c r="P26" s="6"/>
      <c r="Q26" s="6">
        <f>ROUND(Q24*$C$26,0)</f>
        <v>0</v>
      </c>
      <c r="R26" s="6"/>
      <c r="S26" s="6">
        <f>ROUND(S24*$C$26,0)</f>
        <v>0</v>
      </c>
      <c r="T26" s="6"/>
      <c r="U26" s="6">
        <f>ROUND(U24*$C$26,0)</f>
        <v>0</v>
      </c>
      <c r="V26" s="6"/>
      <c r="W26" s="6">
        <f>ROUND(W24*$C$26,0)</f>
        <v>0</v>
      </c>
      <c r="X26" s="6"/>
      <c r="Y26" s="6">
        <f>ROUND(Y24*$C$26,0)</f>
        <v>0</v>
      </c>
      <c r="Z26" s="6"/>
      <c r="AA26" s="6">
        <f>ROUND(AA24*$C$26,0)</f>
        <v>0</v>
      </c>
      <c r="AB26" s="6"/>
      <c r="AC26" s="6">
        <f>ROUND(AC24*$C$26,0)</f>
        <v>0</v>
      </c>
      <c r="AD26" s="6"/>
      <c r="AE26" s="6">
        <f>ROUND(AE24*$C$26,0)</f>
        <v>0</v>
      </c>
      <c r="AF26" s="6"/>
      <c r="AG26" s="52">
        <f>ROUND((G26+I26+K26+M26+O26+Q26+S26+U26+W26+Y26+AA26+AC26+AE26),0)</f>
        <v>0</v>
      </c>
      <c r="AH26" s="3"/>
      <c r="AI26" s="2"/>
      <c r="AJ26" s="2"/>
      <c r="AK26" s="2"/>
    </row>
    <row r="27" spans="1:37" x14ac:dyDescent="0.25">
      <c r="A27" s="3"/>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51"/>
      <c r="AH27" s="3"/>
      <c r="AI27" s="2"/>
      <c r="AJ27" s="2"/>
      <c r="AK27" s="2"/>
    </row>
    <row r="28" spans="1:37" x14ac:dyDescent="0.25">
      <c r="A28" s="3" t="s">
        <v>36</v>
      </c>
      <c r="B28" s="6"/>
      <c r="C28" s="6"/>
      <c r="D28" s="6"/>
      <c r="E28" s="6"/>
      <c r="F28" s="6"/>
      <c r="G28" s="9">
        <f>G24+G26</f>
        <v>0</v>
      </c>
      <c r="H28" s="6"/>
      <c r="I28" s="9">
        <f>I24+I26</f>
        <v>0</v>
      </c>
      <c r="J28" s="6"/>
      <c r="K28" s="9">
        <f>K24+K26</f>
        <v>0</v>
      </c>
      <c r="L28" s="6"/>
      <c r="M28" s="9">
        <f>M24+M26</f>
        <v>0</v>
      </c>
      <c r="N28" s="6"/>
      <c r="O28" s="9">
        <f>O24+O26</f>
        <v>0</v>
      </c>
      <c r="P28" s="6"/>
      <c r="Q28" s="9">
        <f>Q24+Q26</f>
        <v>0</v>
      </c>
      <c r="R28" s="6"/>
      <c r="S28" s="9">
        <f>S24+S26</f>
        <v>0</v>
      </c>
      <c r="T28" s="6"/>
      <c r="U28" s="9">
        <f>U24+U26</f>
        <v>0</v>
      </c>
      <c r="V28" s="6"/>
      <c r="W28" s="9">
        <f>W24+W26</f>
        <v>0</v>
      </c>
      <c r="X28" s="6"/>
      <c r="Y28" s="9">
        <f>Y24+Y26</f>
        <v>0</v>
      </c>
      <c r="Z28" s="6"/>
      <c r="AA28" s="9">
        <f>AA24+AA26</f>
        <v>0</v>
      </c>
      <c r="AB28" s="6"/>
      <c r="AC28" s="9">
        <f>AC24+AC26</f>
        <v>0</v>
      </c>
      <c r="AD28" s="6"/>
      <c r="AE28" s="9">
        <f>AE24+AE26</f>
        <v>0</v>
      </c>
      <c r="AF28" s="6"/>
      <c r="AG28" s="53">
        <f>AG24+AG26</f>
        <v>0</v>
      </c>
      <c r="AH28" s="3"/>
      <c r="AI28" s="1"/>
      <c r="AJ28" s="2"/>
      <c r="AK28" s="1"/>
    </row>
    <row r="29" spans="1:37" x14ac:dyDescent="0.25">
      <c r="A29" s="3"/>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54"/>
      <c r="AH29" s="3"/>
      <c r="AI29" s="1"/>
      <c r="AJ29" s="2"/>
      <c r="AK29" s="1"/>
    </row>
    <row r="30" spans="1:37" x14ac:dyDescent="0.25">
      <c r="A30" s="3" t="s">
        <v>37</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54"/>
      <c r="AH30" s="3"/>
      <c r="AI30" s="1"/>
      <c r="AJ30" s="1"/>
      <c r="AK30" s="1"/>
    </row>
    <row r="31" spans="1:37" x14ac:dyDescent="0.25">
      <c r="A31" s="30" t="s">
        <v>63</v>
      </c>
      <c r="B31" s="6"/>
      <c r="C31" s="6"/>
      <c r="D31" s="6"/>
      <c r="E31" s="6"/>
      <c r="F31" s="6"/>
      <c r="G31" s="6">
        <v>0</v>
      </c>
      <c r="H31" s="6"/>
      <c r="I31" s="6">
        <v>0</v>
      </c>
      <c r="J31" s="6"/>
      <c r="K31" s="6">
        <v>0</v>
      </c>
      <c r="L31" s="6"/>
      <c r="M31" s="6">
        <v>0</v>
      </c>
      <c r="N31" s="6"/>
      <c r="O31" s="6">
        <v>0</v>
      </c>
      <c r="P31" s="6"/>
      <c r="Q31" s="6">
        <v>0</v>
      </c>
      <c r="R31" s="6"/>
      <c r="S31" s="6">
        <v>0</v>
      </c>
      <c r="T31" s="6"/>
      <c r="U31" s="6">
        <v>0</v>
      </c>
      <c r="V31" s="6"/>
      <c r="W31" s="6">
        <v>0</v>
      </c>
      <c r="X31" s="6"/>
      <c r="Y31" s="6">
        <v>0</v>
      </c>
      <c r="Z31" s="6"/>
      <c r="AA31" s="6">
        <v>0</v>
      </c>
      <c r="AB31" s="6"/>
      <c r="AC31" s="6">
        <v>0</v>
      </c>
      <c r="AD31" s="6"/>
      <c r="AE31" s="6">
        <v>0</v>
      </c>
      <c r="AF31" s="6"/>
      <c r="AG31" s="52">
        <f>ROUND((G31+I31+K31+M31+O31+Q31+S31+U31+W31+Y31+AA31+AC31+AE31),0)</f>
        <v>0</v>
      </c>
      <c r="AH31" s="3"/>
      <c r="AI31" s="1"/>
      <c r="AJ31" s="1"/>
      <c r="AK31" s="1"/>
    </row>
    <row r="32" spans="1:37" x14ac:dyDescent="0.25">
      <c r="A32" s="30" t="s">
        <v>64</v>
      </c>
      <c r="B32" s="6"/>
      <c r="C32" s="6"/>
      <c r="D32" s="6"/>
      <c r="E32" s="6"/>
      <c r="F32" s="6"/>
      <c r="G32" s="6">
        <v>0</v>
      </c>
      <c r="H32" s="6"/>
      <c r="I32" s="6">
        <v>0</v>
      </c>
      <c r="J32" s="6"/>
      <c r="K32" s="6">
        <v>0</v>
      </c>
      <c r="L32" s="6"/>
      <c r="M32" s="6">
        <v>0</v>
      </c>
      <c r="N32" s="6"/>
      <c r="O32" s="6">
        <v>0</v>
      </c>
      <c r="P32" s="6"/>
      <c r="Q32" s="6">
        <v>0</v>
      </c>
      <c r="R32" s="6"/>
      <c r="S32" s="6">
        <v>0</v>
      </c>
      <c r="T32" s="6"/>
      <c r="U32" s="6">
        <v>0</v>
      </c>
      <c r="V32" s="6"/>
      <c r="W32" s="6">
        <v>0</v>
      </c>
      <c r="X32" s="6"/>
      <c r="Y32" s="6">
        <v>0</v>
      </c>
      <c r="Z32" s="6"/>
      <c r="AA32" s="6">
        <v>0</v>
      </c>
      <c r="AB32" s="6"/>
      <c r="AC32" s="6">
        <v>0</v>
      </c>
      <c r="AD32" s="6"/>
      <c r="AE32" s="6">
        <v>0</v>
      </c>
      <c r="AF32" s="6"/>
      <c r="AG32" s="52">
        <f>ROUND((G32+I32+K32+M32+O32+Q32+S32+U32+W32+Y32+AA32+AC32+AE32),0)</f>
        <v>0</v>
      </c>
      <c r="AH32" s="3"/>
      <c r="AI32" s="1"/>
      <c r="AJ32" s="1"/>
      <c r="AK32" s="1"/>
    </row>
    <row r="33" spans="1:37" x14ac:dyDescent="0.25">
      <c r="A33" s="30" t="s">
        <v>65</v>
      </c>
      <c r="B33" s="6"/>
      <c r="C33" s="6"/>
      <c r="D33" s="6"/>
      <c r="E33" s="6"/>
      <c r="F33" s="6"/>
      <c r="G33" s="6">
        <v>0</v>
      </c>
      <c r="H33" s="6"/>
      <c r="I33" s="6">
        <v>0</v>
      </c>
      <c r="J33" s="6"/>
      <c r="K33" s="6">
        <v>0</v>
      </c>
      <c r="L33" s="6"/>
      <c r="M33" s="6">
        <v>0</v>
      </c>
      <c r="N33" s="6"/>
      <c r="O33" s="6">
        <v>0</v>
      </c>
      <c r="P33" s="6"/>
      <c r="Q33" s="6">
        <v>0</v>
      </c>
      <c r="R33" s="6"/>
      <c r="S33" s="6">
        <v>0</v>
      </c>
      <c r="T33" s="6"/>
      <c r="U33" s="6">
        <v>0</v>
      </c>
      <c r="V33" s="6"/>
      <c r="W33" s="6">
        <v>0</v>
      </c>
      <c r="X33" s="6"/>
      <c r="Y33" s="6">
        <v>0</v>
      </c>
      <c r="Z33" s="6"/>
      <c r="AA33" s="6">
        <v>0</v>
      </c>
      <c r="AB33" s="6"/>
      <c r="AC33" s="6">
        <v>0</v>
      </c>
      <c r="AD33" s="6"/>
      <c r="AE33" s="6">
        <v>0</v>
      </c>
      <c r="AF33" s="6"/>
      <c r="AG33" s="52">
        <f>ROUND((G33+I33+K33+M33+O33+Q33+S33+U33+W33+Y33+AA33+AC33+AE33),0)</f>
        <v>0</v>
      </c>
      <c r="AH33" s="3"/>
      <c r="AI33" s="1"/>
      <c r="AJ33" s="1"/>
      <c r="AK33" s="1"/>
    </row>
    <row r="34" spans="1:37" x14ac:dyDescent="0.25">
      <c r="A34" s="30" t="s">
        <v>66</v>
      </c>
      <c r="B34" s="6"/>
      <c r="C34" s="6"/>
      <c r="D34" s="6"/>
      <c r="E34" s="6"/>
      <c r="F34" s="6"/>
      <c r="G34" s="6">
        <v>0</v>
      </c>
      <c r="H34" s="6"/>
      <c r="I34" s="6">
        <v>0</v>
      </c>
      <c r="J34" s="6"/>
      <c r="K34" s="6">
        <v>0</v>
      </c>
      <c r="L34" s="6"/>
      <c r="M34" s="6">
        <v>0</v>
      </c>
      <c r="N34" s="6"/>
      <c r="O34" s="6">
        <v>0</v>
      </c>
      <c r="P34" s="6"/>
      <c r="Q34" s="6">
        <v>0</v>
      </c>
      <c r="R34" s="6"/>
      <c r="S34" s="6">
        <v>0</v>
      </c>
      <c r="T34" s="6"/>
      <c r="U34" s="6">
        <v>0</v>
      </c>
      <c r="V34" s="6"/>
      <c r="W34" s="6">
        <v>0</v>
      </c>
      <c r="X34" s="6"/>
      <c r="Y34" s="6">
        <v>0</v>
      </c>
      <c r="Z34" s="6"/>
      <c r="AA34" s="6">
        <v>0</v>
      </c>
      <c r="AB34" s="6"/>
      <c r="AC34" s="6">
        <v>0</v>
      </c>
      <c r="AD34" s="6"/>
      <c r="AE34" s="6">
        <v>0</v>
      </c>
      <c r="AF34" s="6"/>
      <c r="AG34" s="52">
        <f>ROUND((G34+I34+K34+M34+O34+Q34+S34+U34+W34+Y34+AA34+AC34+AE34),0)</f>
        <v>0</v>
      </c>
      <c r="AH34" s="3"/>
      <c r="AI34" s="1"/>
      <c r="AJ34" s="1"/>
      <c r="AK34" s="1"/>
    </row>
    <row r="35" spans="1:37" x14ac:dyDescent="0.25">
      <c r="A35" s="29" t="s">
        <v>67</v>
      </c>
      <c r="B35" s="6"/>
      <c r="C35" s="6"/>
      <c r="D35" s="6"/>
      <c r="E35" s="6"/>
      <c r="F35" s="6"/>
      <c r="G35" s="6">
        <v>0</v>
      </c>
      <c r="H35" s="6"/>
      <c r="I35" s="6">
        <v>0</v>
      </c>
      <c r="J35" s="6"/>
      <c r="K35" s="6">
        <v>0</v>
      </c>
      <c r="L35" s="6"/>
      <c r="M35" s="6">
        <v>0</v>
      </c>
      <c r="N35" s="6"/>
      <c r="O35" s="6">
        <v>0</v>
      </c>
      <c r="P35" s="6"/>
      <c r="Q35" s="6">
        <v>0</v>
      </c>
      <c r="R35" s="6"/>
      <c r="S35" s="6">
        <v>0</v>
      </c>
      <c r="T35" s="6"/>
      <c r="U35" s="6">
        <v>0</v>
      </c>
      <c r="V35" s="6"/>
      <c r="W35" s="6">
        <v>0</v>
      </c>
      <c r="X35" s="6"/>
      <c r="Y35" s="6">
        <v>0</v>
      </c>
      <c r="Z35" s="6"/>
      <c r="AA35" s="6">
        <v>0</v>
      </c>
      <c r="AB35" s="6"/>
      <c r="AC35" s="6">
        <v>0</v>
      </c>
      <c r="AD35" s="6"/>
      <c r="AE35" s="6">
        <v>0</v>
      </c>
      <c r="AF35" s="6"/>
      <c r="AG35" s="52">
        <f>ROUND((G35+I35+K35+M35+O35+Q35+S35+U35+W35+Y35+AA35+AC35+AE35),0)</f>
        <v>0</v>
      </c>
      <c r="AH35" s="3"/>
      <c r="AI35" s="1"/>
      <c r="AJ35" s="1"/>
      <c r="AK35" s="1"/>
    </row>
    <row r="36" spans="1:37" x14ac:dyDescent="0.25">
      <c r="A36" s="29" t="s">
        <v>68</v>
      </c>
      <c r="B36" s="6"/>
      <c r="C36" s="6"/>
      <c r="D36" s="6"/>
      <c r="E36" s="6"/>
      <c r="F36" s="6"/>
      <c r="G36" s="6">
        <v>0</v>
      </c>
      <c r="H36" s="6"/>
      <c r="I36" s="6">
        <v>0</v>
      </c>
      <c r="J36" s="6"/>
      <c r="K36" s="6">
        <v>0</v>
      </c>
      <c r="L36" s="6"/>
      <c r="M36" s="6">
        <v>0</v>
      </c>
      <c r="N36" s="6"/>
      <c r="O36" s="6">
        <v>0</v>
      </c>
      <c r="P36" s="6"/>
      <c r="Q36" s="6">
        <v>0</v>
      </c>
      <c r="R36" s="6"/>
      <c r="S36" s="6">
        <v>0</v>
      </c>
      <c r="T36" s="6"/>
      <c r="U36" s="6">
        <v>0</v>
      </c>
      <c r="V36" s="6"/>
      <c r="W36" s="6">
        <v>0</v>
      </c>
      <c r="X36" s="6"/>
      <c r="Y36" s="6">
        <v>0</v>
      </c>
      <c r="Z36" s="6"/>
      <c r="AA36" s="6">
        <v>0</v>
      </c>
      <c r="AB36" s="6"/>
      <c r="AC36" s="6">
        <v>0</v>
      </c>
      <c r="AD36" s="6"/>
      <c r="AE36" s="6">
        <v>0</v>
      </c>
      <c r="AF36" s="6"/>
      <c r="AG36" s="54">
        <f>ROUND((G36+I36+K36+M36+O36+Q36+S36+U36+W36+Y36),0)</f>
        <v>0</v>
      </c>
      <c r="AH36" s="3"/>
      <c r="AI36" s="1"/>
      <c r="AJ36" s="1"/>
      <c r="AK36" s="1"/>
    </row>
    <row r="37" spans="1:37" x14ac:dyDescent="0.25">
      <c r="A37" s="29" t="s">
        <v>69</v>
      </c>
      <c r="B37" s="6"/>
      <c r="C37" s="6"/>
      <c r="D37" s="6"/>
      <c r="E37" s="6"/>
      <c r="F37" s="6"/>
      <c r="G37" s="6">
        <v>0</v>
      </c>
      <c r="H37" s="6"/>
      <c r="I37" s="6">
        <v>0</v>
      </c>
      <c r="J37" s="6"/>
      <c r="K37" s="6">
        <v>0</v>
      </c>
      <c r="L37" s="6"/>
      <c r="M37" s="6">
        <v>0</v>
      </c>
      <c r="N37" s="6"/>
      <c r="O37" s="6">
        <v>0</v>
      </c>
      <c r="P37" s="6"/>
      <c r="Q37" s="6">
        <v>0</v>
      </c>
      <c r="R37" s="6"/>
      <c r="S37" s="6">
        <v>0</v>
      </c>
      <c r="T37" s="6"/>
      <c r="U37" s="6">
        <v>0</v>
      </c>
      <c r="V37" s="6"/>
      <c r="W37" s="6">
        <v>0</v>
      </c>
      <c r="X37" s="6"/>
      <c r="Y37" s="6">
        <v>0</v>
      </c>
      <c r="Z37" s="6"/>
      <c r="AA37" s="6">
        <v>0</v>
      </c>
      <c r="AB37" s="6"/>
      <c r="AC37" s="6">
        <v>0</v>
      </c>
      <c r="AD37" s="6"/>
      <c r="AE37" s="6">
        <v>0</v>
      </c>
      <c r="AF37" s="6"/>
      <c r="AG37" s="54">
        <f>ROUND((G37+I37+K37+M37+O37+Q37+S37+U37+W37+Y37),0)</f>
        <v>0</v>
      </c>
      <c r="AH37" s="3"/>
      <c r="AI37" s="1"/>
      <c r="AJ37" s="1"/>
      <c r="AK37" s="1"/>
    </row>
    <row r="38" spans="1:37" x14ac:dyDescent="0.25">
      <c r="A38" s="29" t="s">
        <v>70</v>
      </c>
      <c r="B38" s="6"/>
      <c r="C38" s="6"/>
      <c r="D38" s="6"/>
      <c r="E38" s="6"/>
      <c r="F38" s="6"/>
      <c r="G38" s="6">
        <v>0</v>
      </c>
      <c r="H38" s="6"/>
      <c r="I38" s="6">
        <v>0</v>
      </c>
      <c r="J38" s="6"/>
      <c r="K38" s="6">
        <v>0</v>
      </c>
      <c r="L38" s="6"/>
      <c r="M38" s="6">
        <v>0</v>
      </c>
      <c r="N38" s="6"/>
      <c r="O38" s="6">
        <v>0</v>
      </c>
      <c r="P38" s="6"/>
      <c r="Q38" s="6">
        <v>0</v>
      </c>
      <c r="R38" s="6"/>
      <c r="S38" s="6">
        <v>0</v>
      </c>
      <c r="T38" s="6"/>
      <c r="U38" s="6">
        <v>0</v>
      </c>
      <c r="V38" s="6"/>
      <c r="W38" s="6">
        <v>0</v>
      </c>
      <c r="X38" s="6"/>
      <c r="Y38" s="6">
        <v>0</v>
      </c>
      <c r="Z38" s="6"/>
      <c r="AA38" s="6">
        <v>0</v>
      </c>
      <c r="AB38" s="6"/>
      <c r="AC38" s="6">
        <v>0</v>
      </c>
      <c r="AD38" s="6"/>
      <c r="AE38" s="6">
        <v>0</v>
      </c>
      <c r="AF38" s="6"/>
      <c r="AG38" s="54">
        <f>ROUND((G38+I38+K38+M38+O38+Q38+S38+U38+W38+Y38),0)</f>
        <v>0</v>
      </c>
      <c r="AH38" s="3"/>
      <c r="AI38" s="1"/>
      <c r="AJ38" s="1"/>
      <c r="AK38" s="1"/>
    </row>
    <row r="39" spans="1:37" x14ac:dyDescent="0.25">
      <c r="A39" s="29" t="s">
        <v>71</v>
      </c>
      <c r="B39" s="6"/>
      <c r="C39" s="6"/>
      <c r="D39" s="6"/>
      <c r="E39" s="6"/>
      <c r="F39" s="6"/>
      <c r="G39" s="6">
        <v>0</v>
      </c>
      <c r="H39" s="6"/>
      <c r="I39" s="6">
        <v>0</v>
      </c>
      <c r="J39" s="6"/>
      <c r="K39" s="6">
        <v>0</v>
      </c>
      <c r="L39" s="6"/>
      <c r="M39" s="6">
        <v>0</v>
      </c>
      <c r="N39" s="6"/>
      <c r="O39" s="6">
        <v>0</v>
      </c>
      <c r="P39" s="6"/>
      <c r="Q39" s="6">
        <v>0</v>
      </c>
      <c r="R39" s="6"/>
      <c r="S39" s="6">
        <v>0</v>
      </c>
      <c r="T39" s="6"/>
      <c r="U39" s="6">
        <v>0</v>
      </c>
      <c r="V39" s="6"/>
      <c r="W39" s="6">
        <v>0</v>
      </c>
      <c r="X39" s="6"/>
      <c r="Y39" s="6">
        <v>0</v>
      </c>
      <c r="Z39" s="6"/>
      <c r="AA39" s="6">
        <v>0</v>
      </c>
      <c r="AB39" s="6"/>
      <c r="AC39" s="6">
        <v>0</v>
      </c>
      <c r="AD39" s="6"/>
      <c r="AE39" s="6">
        <v>0</v>
      </c>
      <c r="AF39" s="6"/>
      <c r="AG39" s="54">
        <f>ROUND((G39+I39+K39+M39+O39+Q39+S39+U39+W39+Y39),0)</f>
        <v>0</v>
      </c>
      <c r="AH39" s="3"/>
      <c r="AI39" s="1"/>
      <c r="AJ39" s="1"/>
      <c r="AK39" s="1"/>
    </row>
    <row r="40" spans="1:37" x14ac:dyDescent="0.25">
      <c r="A40" s="3" t="s">
        <v>38</v>
      </c>
      <c r="B40" s="6"/>
      <c r="C40" s="6"/>
      <c r="D40" s="6"/>
      <c r="E40" s="6"/>
      <c r="F40" s="6"/>
      <c r="G40" s="9">
        <f>ROUND(SUM(G31:G39),0)</f>
        <v>0</v>
      </c>
      <c r="H40" s="6"/>
      <c r="I40" s="9">
        <f>ROUND(SUM(I31:I39),0)</f>
        <v>0</v>
      </c>
      <c r="J40" s="6"/>
      <c r="K40" s="9">
        <f>ROUND(SUM(K31:K39),0)</f>
        <v>0</v>
      </c>
      <c r="L40" s="6"/>
      <c r="M40" s="9">
        <f>ROUND(SUM(M31:M39),0)</f>
        <v>0</v>
      </c>
      <c r="N40" s="6"/>
      <c r="O40" s="9">
        <f>ROUND(SUM(O31:O39),0)</f>
        <v>0</v>
      </c>
      <c r="P40" s="6"/>
      <c r="Q40" s="9">
        <f>ROUND(SUM(Q31:Q39),0)</f>
        <v>0</v>
      </c>
      <c r="R40" s="6"/>
      <c r="S40" s="9">
        <f>ROUND(SUM(S31:S39),0)</f>
        <v>0</v>
      </c>
      <c r="T40" s="6"/>
      <c r="U40" s="9">
        <f>ROUND(SUM(U31:U39),0)</f>
        <v>0</v>
      </c>
      <c r="V40" s="6"/>
      <c r="W40" s="9">
        <f>ROUND(SUM(W31:W39),0)</f>
        <v>0</v>
      </c>
      <c r="X40" s="6"/>
      <c r="Y40" s="9">
        <f>ROUND(SUM(Y31:Y39),0)</f>
        <v>0</v>
      </c>
      <c r="Z40" s="6"/>
      <c r="AA40" s="9">
        <f>ROUND(SUM(AA31:AA39),0)</f>
        <v>0</v>
      </c>
      <c r="AB40" s="6"/>
      <c r="AC40" s="9">
        <f>ROUND(SUM(AC31:AC39),0)</f>
        <v>0</v>
      </c>
      <c r="AD40" s="6"/>
      <c r="AE40" s="9">
        <f>ROUND(SUM(AE31:AE39),0)</f>
        <v>0</v>
      </c>
      <c r="AF40" s="6"/>
      <c r="AG40" s="53">
        <f>ROUND(SUM(AG31:AG39),0)</f>
        <v>0</v>
      </c>
      <c r="AH40" s="3"/>
      <c r="AI40" s="1"/>
      <c r="AJ40" s="1"/>
      <c r="AK40" s="1"/>
    </row>
    <row r="41" spans="1:37" x14ac:dyDescent="0.25">
      <c r="A41" s="3"/>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54"/>
      <c r="AH41" s="3"/>
      <c r="AI41" s="1"/>
      <c r="AJ41" s="1"/>
      <c r="AK41" s="1"/>
    </row>
    <row r="42" spans="1:37" x14ac:dyDescent="0.25">
      <c r="A42" s="3" t="s">
        <v>39</v>
      </c>
      <c r="B42" s="6"/>
      <c r="C42" s="6"/>
      <c r="D42" s="6"/>
      <c r="E42" s="6"/>
      <c r="F42" s="6"/>
      <c r="G42" s="9">
        <f>G28+G40</f>
        <v>0</v>
      </c>
      <c r="H42" s="6"/>
      <c r="I42" s="9">
        <f>I28+I40</f>
        <v>0</v>
      </c>
      <c r="J42" s="6"/>
      <c r="K42" s="9">
        <f>K28+K40</f>
        <v>0</v>
      </c>
      <c r="L42" s="6"/>
      <c r="M42" s="9">
        <f>M28+M40</f>
        <v>0</v>
      </c>
      <c r="N42" s="6"/>
      <c r="O42" s="9">
        <f>O28+O40</f>
        <v>0</v>
      </c>
      <c r="P42" s="6"/>
      <c r="Q42" s="9">
        <f>Q28+Q40</f>
        <v>0</v>
      </c>
      <c r="R42" s="6"/>
      <c r="S42" s="9">
        <f>S28+S40</f>
        <v>0</v>
      </c>
      <c r="T42" s="6"/>
      <c r="U42" s="9">
        <f>U28+U40</f>
        <v>0</v>
      </c>
      <c r="V42" s="6"/>
      <c r="W42" s="9">
        <f>W28+W40</f>
        <v>0</v>
      </c>
      <c r="X42" s="6"/>
      <c r="Y42" s="9">
        <f>Y28+Y40</f>
        <v>0</v>
      </c>
      <c r="Z42" s="6"/>
      <c r="AA42" s="9">
        <f>AA28+AA40</f>
        <v>0</v>
      </c>
      <c r="AB42" s="6"/>
      <c r="AC42" s="9">
        <f>AC28+AC40</f>
        <v>0</v>
      </c>
      <c r="AD42" s="6"/>
      <c r="AE42" s="9">
        <f>AE28+AE40</f>
        <v>0</v>
      </c>
      <c r="AF42" s="6"/>
      <c r="AG42" s="53">
        <f>AG28+AG40</f>
        <v>0</v>
      </c>
      <c r="AH42" s="3"/>
      <c r="AI42" s="1"/>
      <c r="AJ42" s="1"/>
      <c r="AK42" s="1"/>
    </row>
    <row r="43" spans="1:37" x14ac:dyDescent="0.25">
      <c r="A43" s="3"/>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54"/>
      <c r="AH43" s="3"/>
      <c r="AI43" s="1"/>
      <c r="AJ43" s="1"/>
      <c r="AK43" s="1"/>
    </row>
    <row r="44" spans="1:37" x14ac:dyDescent="0.25">
      <c r="A44" s="3" t="s">
        <v>40</v>
      </c>
      <c r="B44" s="6"/>
      <c r="C44" s="34">
        <f>'Year 1'!C47</f>
        <v>0.15</v>
      </c>
      <c r="D44" s="6"/>
      <c r="E44" s="6"/>
      <c r="F44" s="6"/>
      <c r="G44" s="6">
        <f>ROUND(G42*$C$44,0)</f>
        <v>0</v>
      </c>
      <c r="H44" s="6"/>
      <c r="I44" s="6">
        <f>ROUND(I42*$C$44,0)</f>
        <v>0</v>
      </c>
      <c r="J44" s="6"/>
      <c r="K44" s="6">
        <f>ROUND(K42*$C$44,0)</f>
        <v>0</v>
      </c>
      <c r="L44" s="6"/>
      <c r="M44" s="6">
        <f>ROUND(M42*$C$44,0)</f>
        <v>0</v>
      </c>
      <c r="N44" s="6"/>
      <c r="O44" s="6">
        <f>ROUND(O42*$C$44,0)</f>
        <v>0</v>
      </c>
      <c r="P44" s="6"/>
      <c r="Q44" s="6">
        <f>ROUND(Q42*$C$44,0)</f>
        <v>0</v>
      </c>
      <c r="R44" s="6"/>
      <c r="S44" s="6">
        <f>ROUND(S42*$C$44,0)</f>
        <v>0</v>
      </c>
      <c r="T44" s="6"/>
      <c r="U44" s="6">
        <f>ROUND(U42*$C$44,0)</f>
        <v>0</v>
      </c>
      <c r="V44" s="6"/>
      <c r="W44" s="6">
        <f>ROUND(W42*$C$44,0)</f>
        <v>0</v>
      </c>
      <c r="X44" s="6"/>
      <c r="Y44" s="6">
        <f>ROUND(Y42*$C$44,0)</f>
        <v>0</v>
      </c>
      <c r="Z44" s="6"/>
      <c r="AA44" s="6">
        <f>ROUND(AA42*$C$44,0)</f>
        <v>0</v>
      </c>
      <c r="AB44" s="6"/>
      <c r="AC44" s="6">
        <f>ROUND(AC42*$C$44,0)</f>
        <v>0</v>
      </c>
      <c r="AD44" s="6"/>
      <c r="AE44" s="6">
        <f>ROUND(AE42*$C$44,0)</f>
        <v>0</v>
      </c>
      <c r="AF44" s="6"/>
      <c r="AG44" s="52">
        <f>ROUND((G44+I44+K44+M44+O44+Q44+S44+U44+W44+Y44+AA44+AC44+AE44),0)</f>
        <v>0</v>
      </c>
      <c r="AH44" s="6"/>
      <c r="AI44" s="1"/>
      <c r="AJ44" s="1"/>
      <c r="AK44" s="1"/>
    </row>
    <row r="45" spans="1:37" x14ac:dyDescent="0.25">
      <c r="A45" s="3"/>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51"/>
      <c r="AH45" s="6"/>
      <c r="AI45" s="1"/>
      <c r="AJ45" s="1"/>
      <c r="AK45" s="1"/>
    </row>
    <row r="46" spans="1:37" x14ac:dyDescent="0.25">
      <c r="A46" s="3" t="s">
        <v>41</v>
      </c>
      <c r="B46" s="6"/>
      <c r="C46" s="34">
        <f>'Year 1'!C49</f>
        <v>0</v>
      </c>
      <c r="D46" s="6"/>
      <c r="E46" s="6"/>
      <c r="F46" s="6"/>
      <c r="G46" s="6">
        <f>ROUND((G42+G44)*$C$46,0)</f>
        <v>0</v>
      </c>
      <c r="H46" s="6"/>
      <c r="I46" s="6">
        <f>ROUND((I42+I44)*$C$46,0)</f>
        <v>0</v>
      </c>
      <c r="J46" s="6"/>
      <c r="K46" s="6">
        <f>ROUND((K42+K44)*$C$46,0)</f>
        <v>0</v>
      </c>
      <c r="L46" s="6"/>
      <c r="M46" s="6">
        <f>ROUND((M42+M44)*$C$46,0)</f>
        <v>0</v>
      </c>
      <c r="N46" s="6"/>
      <c r="O46" s="6">
        <f>ROUND((O42+O44)*$C$46,0)</f>
        <v>0</v>
      </c>
      <c r="P46" s="6"/>
      <c r="Q46" s="6">
        <f>ROUND((Q42+Q44)*$C$46,0)</f>
        <v>0</v>
      </c>
      <c r="R46" s="6"/>
      <c r="S46" s="6">
        <f>ROUND((S42+S44)*$C$46,0)</f>
        <v>0</v>
      </c>
      <c r="T46" s="6"/>
      <c r="U46" s="6">
        <f>ROUND((U42+U44)*$C$46,0)</f>
        <v>0</v>
      </c>
      <c r="V46" s="6"/>
      <c r="W46" s="6">
        <f>ROUND((W42+W44)*$C$46,0)</f>
        <v>0</v>
      </c>
      <c r="X46" s="6"/>
      <c r="Y46" s="6">
        <f>ROUND((Y42+Y44)*$C$46,0)</f>
        <v>0</v>
      </c>
      <c r="Z46" s="6"/>
      <c r="AA46" s="6">
        <f>ROUND((AA42+AA44)*$C$46,0)</f>
        <v>0</v>
      </c>
      <c r="AB46" s="6"/>
      <c r="AC46" s="6">
        <f>ROUND((AC42+AC44)*$C$46,0)</f>
        <v>0</v>
      </c>
      <c r="AD46" s="6"/>
      <c r="AE46" s="6">
        <f>ROUND((AE42+AE44)*$C$46,0)</f>
        <v>0</v>
      </c>
      <c r="AF46" s="6"/>
      <c r="AG46" s="52">
        <f>ROUND((G46+I46+K46+M46+O46+Q46+S46+U46+W46+Y46+AA46+AC46+AE46),0)</f>
        <v>0</v>
      </c>
      <c r="AH46" s="6"/>
      <c r="AI46" s="1"/>
      <c r="AJ46" s="1"/>
      <c r="AK46" s="1"/>
    </row>
    <row r="47" spans="1:37" x14ac:dyDescent="0.25">
      <c r="A47" s="3"/>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1"/>
      <c r="AJ47" s="1"/>
      <c r="AK47" s="1"/>
    </row>
    <row r="48" spans="1:37" ht="15.75" thickBot="1" x14ac:dyDescent="0.3">
      <c r="A48" s="3" t="s">
        <v>43</v>
      </c>
      <c r="B48" s="6"/>
      <c r="C48" s="6"/>
      <c r="D48" s="6"/>
      <c r="E48" s="6"/>
      <c r="F48" s="6"/>
      <c r="G48" s="7">
        <f>G42+G44+G46</f>
        <v>0</v>
      </c>
      <c r="H48" s="6"/>
      <c r="I48" s="7">
        <f>I42+I44+I46</f>
        <v>0</v>
      </c>
      <c r="J48" s="6"/>
      <c r="K48" s="7">
        <f>K42+K44+K46</f>
        <v>0</v>
      </c>
      <c r="L48" s="6"/>
      <c r="M48" s="7">
        <f>M42+M44+M46</f>
        <v>0</v>
      </c>
      <c r="N48" s="6"/>
      <c r="O48" s="7">
        <f>O42+O44+O46</f>
        <v>0</v>
      </c>
      <c r="P48" s="6"/>
      <c r="Q48" s="7">
        <f>Q42+Q44+Q46</f>
        <v>0</v>
      </c>
      <c r="R48" s="6"/>
      <c r="S48" s="7">
        <f>S42+S44+S46</f>
        <v>0</v>
      </c>
      <c r="T48" s="6"/>
      <c r="U48" s="7">
        <f>U42+U44+U46</f>
        <v>0</v>
      </c>
      <c r="V48" s="6"/>
      <c r="W48" s="7">
        <f>W42+W44+W46</f>
        <v>0</v>
      </c>
      <c r="X48" s="6"/>
      <c r="Y48" s="7">
        <f>Y42+Y44+Y46</f>
        <v>0</v>
      </c>
      <c r="Z48" s="5"/>
      <c r="AA48" s="7">
        <f>AA42+AA44+AA46</f>
        <v>0</v>
      </c>
      <c r="AB48" s="6"/>
      <c r="AC48" s="7">
        <f>AC42+AC44+AC46</f>
        <v>0</v>
      </c>
      <c r="AD48" s="6"/>
      <c r="AE48" s="7">
        <f>AE42+AE44+AE46</f>
        <v>0</v>
      </c>
      <c r="AF48" s="6"/>
      <c r="AG48" s="7">
        <f>AG42+AG44+AG46</f>
        <v>0</v>
      </c>
      <c r="AH48" s="5"/>
      <c r="AI48" s="2"/>
      <c r="AJ48" s="2"/>
      <c r="AK48" s="2"/>
    </row>
    <row r="49" spans="2:33" ht="15.75" thickTop="1" x14ac:dyDescent="0.25">
      <c r="B49" s="6"/>
      <c r="C49" s="6"/>
      <c r="D49" s="6"/>
      <c r="E49" s="6"/>
      <c r="F49" s="6"/>
      <c r="H49" s="6"/>
      <c r="J49" s="6"/>
      <c r="L49" s="6"/>
      <c r="N49" s="6"/>
      <c r="P49" s="6"/>
      <c r="R49" s="6"/>
      <c r="T49" s="6"/>
      <c r="V49" s="6"/>
      <c r="X49" s="6"/>
      <c r="AF49" s="46" t="s">
        <v>42</v>
      </c>
      <c r="AG49" s="6" t="s">
        <v>42</v>
      </c>
    </row>
  </sheetData>
  <printOptions horizontalCentered="1"/>
  <pageMargins left="0.5" right="0.5" top="0.75" bottom="0.75" header="0.3" footer="0.3"/>
  <pageSetup scale="50" orientation="landscape" r:id="rId1"/>
  <colBreaks count="1" manualBreakCount="1">
    <brk id="19" max="4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K51"/>
  <sheetViews>
    <sheetView zoomScaleNormal="100" workbookViewId="0">
      <selection activeCell="E3" sqref="E3"/>
    </sheetView>
  </sheetViews>
  <sheetFormatPr defaultRowHeight="15" x14ac:dyDescent="0.25"/>
  <cols>
    <col min="1" max="1" width="37.5703125" bestFit="1" customWidth="1"/>
    <col min="2" max="2" width="1.7109375" customWidth="1"/>
    <col min="3" max="3" width="10.7109375" customWidth="1"/>
    <col min="4" max="4" width="1.7109375" customWidth="1"/>
    <col min="5" max="5" width="14.140625" style="3" customWidth="1"/>
    <col min="6" max="6" width="8.7109375" style="3" customWidth="1"/>
    <col min="7" max="7" width="16.7109375" style="3" customWidth="1"/>
    <col min="8" max="8" width="8.7109375" style="3" customWidth="1"/>
    <col min="9" max="9" width="16.7109375" style="3" customWidth="1"/>
    <col min="10" max="10" width="8.7109375" style="3" customWidth="1"/>
    <col min="11" max="11" width="16.7109375" style="3" customWidth="1"/>
    <col min="12" max="12" width="8.7109375" style="3" customWidth="1"/>
    <col min="13" max="13" width="16.7109375" style="3" customWidth="1"/>
    <col min="14" max="14" width="8.7109375" style="3" customWidth="1"/>
    <col min="15" max="15" width="16.7109375" style="3" customWidth="1"/>
    <col min="16" max="16" width="8.7109375" style="3" customWidth="1"/>
    <col min="17" max="17" width="16.7109375" style="3" customWidth="1"/>
    <col min="18" max="18" width="8.7109375" style="3" customWidth="1"/>
    <col min="19" max="19" width="16.7109375" style="3" customWidth="1"/>
    <col min="20" max="20" width="8.7109375" style="3" customWidth="1"/>
    <col min="21" max="21" width="16.7109375" style="3" customWidth="1"/>
    <col min="22" max="22" width="8.7109375" style="3" customWidth="1"/>
    <col min="23" max="23" width="16.7109375" style="3" customWidth="1"/>
    <col min="24" max="24" width="8.7109375" style="3" customWidth="1"/>
    <col min="25" max="25" width="16.7109375" style="3" customWidth="1"/>
    <col min="26" max="26" width="8.7109375" style="3" customWidth="1"/>
    <col min="27" max="27" width="16.7109375" style="3" customWidth="1"/>
    <col min="28" max="28" width="8.7109375" style="3" customWidth="1"/>
    <col min="29" max="29" width="16.7109375" style="3" customWidth="1"/>
    <col min="30" max="30" width="8.7109375" style="3" customWidth="1"/>
    <col min="31" max="31" width="16.7109375" style="3" customWidth="1"/>
    <col min="32" max="32" width="10.42578125" style="3" bestFit="1" customWidth="1"/>
    <col min="33" max="33" width="16.7109375" style="3" customWidth="1"/>
    <col min="34" max="34" width="2.28515625" customWidth="1"/>
  </cols>
  <sheetData>
    <row r="1" spans="1:37" x14ac:dyDescent="0.25">
      <c r="A1" s="8" t="s">
        <v>26</v>
      </c>
      <c r="B1" s="3"/>
      <c r="C1" s="3"/>
      <c r="D1" s="3"/>
      <c r="E1" s="57" t="str">
        <f>'Year 1'!E2</f>
        <v>Innovation Team Name</v>
      </c>
    </row>
    <row r="2" spans="1:37" x14ac:dyDescent="0.25">
      <c r="A2" s="8" t="s">
        <v>27</v>
      </c>
      <c r="B2" s="3"/>
      <c r="C2" s="3"/>
      <c r="D2" s="3"/>
      <c r="E2" s="57" t="str">
        <f>'Year 1'!E3</f>
        <v>Breakthrough Accelerator: Cohort 3 Innovation Team</v>
      </c>
    </row>
    <row r="3" spans="1:37" x14ac:dyDescent="0.25">
      <c r="A3" s="8" t="s">
        <v>28</v>
      </c>
      <c r="B3" s="3"/>
      <c r="C3" s="3"/>
      <c r="D3" s="3"/>
      <c r="E3" s="57" t="s">
        <v>44</v>
      </c>
    </row>
    <row r="5" spans="1:37" x14ac:dyDescent="0.25">
      <c r="A5" s="10"/>
      <c r="B5" s="11"/>
      <c r="C5" s="11"/>
      <c r="D5" s="11"/>
      <c r="E5" s="11"/>
      <c r="F5" s="11"/>
      <c r="G5" s="11" t="s">
        <v>45</v>
      </c>
      <c r="H5" s="11"/>
      <c r="I5" s="11" t="s">
        <v>46</v>
      </c>
      <c r="J5" s="11"/>
      <c r="K5" s="11" t="s">
        <v>47</v>
      </c>
      <c r="L5" s="11"/>
      <c r="M5" s="11" t="s">
        <v>48</v>
      </c>
      <c r="N5" s="11"/>
      <c r="O5" s="11" t="s">
        <v>49</v>
      </c>
      <c r="P5" s="11"/>
      <c r="Q5" s="11" t="s">
        <v>50</v>
      </c>
      <c r="R5" s="11"/>
      <c r="S5" s="11" t="s">
        <v>51</v>
      </c>
      <c r="T5" s="11"/>
      <c r="U5" s="11" t="s">
        <v>52</v>
      </c>
      <c r="V5" s="11"/>
      <c r="W5" s="11" t="s">
        <v>53</v>
      </c>
      <c r="X5" s="11"/>
      <c r="Y5" s="11" t="s">
        <v>54</v>
      </c>
      <c r="Z5" s="11"/>
      <c r="AA5" s="11" t="s">
        <v>55</v>
      </c>
      <c r="AB5" s="11"/>
      <c r="AC5" s="11" t="s">
        <v>56</v>
      </c>
      <c r="AD5" s="11"/>
      <c r="AE5" s="11" t="s">
        <v>57</v>
      </c>
      <c r="AF5" s="11"/>
      <c r="AG5" s="11" t="s">
        <v>75</v>
      </c>
      <c r="AH5" s="11"/>
    </row>
    <row r="6" spans="1:37" s="45" customFormat="1" x14ac:dyDescent="0.25">
      <c r="A6" s="42"/>
      <c r="B6" s="43"/>
      <c r="C6" s="43"/>
      <c r="D6" s="43"/>
      <c r="E6" s="21" t="s">
        <v>59</v>
      </c>
      <c r="F6" s="21"/>
      <c r="G6" s="44" t="s">
        <v>60</v>
      </c>
      <c r="H6" s="21"/>
      <c r="I6" s="44" t="s">
        <v>60</v>
      </c>
      <c r="J6" s="21"/>
      <c r="K6" s="44" t="s">
        <v>60</v>
      </c>
      <c r="L6" s="21"/>
      <c r="M6" s="44" t="s">
        <v>60</v>
      </c>
      <c r="N6" s="21"/>
      <c r="O6" s="44" t="s">
        <v>60</v>
      </c>
      <c r="P6" s="21"/>
      <c r="Q6" s="44" t="s">
        <v>60</v>
      </c>
      <c r="R6" s="21"/>
      <c r="S6" s="44" t="s">
        <v>60</v>
      </c>
      <c r="T6" s="21"/>
      <c r="U6" s="44" t="s">
        <v>60</v>
      </c>
      <c r="V6" s="21"/>
      <c r="W6" s="44" t="s">
        <v>60</v>
      </c>
      <c r="X6" s="21"/>
      <c r="Y6" s="44" t="s">
        <v>60</v>
      </c>
      <c r="Z6" s="21"/>
      <c r="AA6" s="44" t="s">
        <v>60</v>
      </c>
      <c r="AB6" s="21"/>
      <c r="AC6" s="44" t="s">
        <v>60</v>
      </c>
      <c r="AD6" s="21"/>
      <c r="AE6" s="44" t="s">
        <v>60</v>
      </c>
      <c r="AF6" s="21" t="s">
        <v>14</v>
      </c>
      <c r="AG6" s="44"/>
      <c r="AH6" s="43"/>
    </row>
    <row r="7" spans="1:37" s="61" customFormat="1" x14ac:dyDescent="0.25">
      <c r="A7" s="59"/>
      <c r="B7" s="59"/>
      <c r="C7" s="59"/>
      <c r="D7" s="59"/>
      <c r="E7" s="60" t="s">
        <v>32</v>
      </c>
      <c r="F7" s="60" t="s">
        <v>33</v>
      </c>
      <c r="G7" s="59"/>
      <c r="H7" s="60" t="s">
        <v>33</v>
      </c>
      <c r="I7" s="59"/>
      <c r="J7" s="60" t="s">
        <v>33</v>
      </c>
      <c r="K7" s="59"/>
      <c r="L7" s="60" t="s">
        <v>33</v>
      </c>
      <c r="M7" s="59"/>
      <c r="N7" s="60" t="s">
        <v>33</v>
      </c>
      <c r="O7" s="59"/>
      <c r="P7" s="60" t="s">
        <v>33</v>
      </c>
      <c r="Q7" s="59"/>
      <c r="R7" s="60" t="s">
        <v>33</v>
      </c>
      <c r="S7" s="59"/>
      <c r="T7" s="60" t="s">
        <v>33</v>
      </c>
      <c r="U7" s="59"/>
      <c r="V7" s="60" t="s">
        <v>33</v>
      </c>
      <c r="W7" s="59"/>
      <c r="X7" s="60" t="s">
        <v>33</v>
      </c>
      <c r="Y7" s="59"/>
      <c r="Z7" s="60" t="s">
        <v>33</v>
      </c>
      <c r="AA7" s="59"/>
      <c r="AB7" s="60" t="s">
        <v>33</v>
      </c>
      <c r="AC7" s="59"/>
      <c r="AD7" s="60" t="s">
        <v>33</v>
      </c>
      <c r="AE7" s="59"/>
      <c r="AF7" s="60" t="s">
        <v>33</v>
      </c>
      <c r="AG7" s="59"/>
      <c r="AH7" s="59"/>
    </row>
    <row r="8" spans="1:37" x14ac:dyDescent="0.25">
      <c r="A8" s="3" t="s">
        <v>31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3"/>
      <c r="AI8" s="2"/>
      <c r="AJ8" s="2"/>
      <c r="AK8" s="2"/>
    </row>
    <row r="9" spans="1:37" x14ac:dyDescent="0.25">
      <c r="A9" s="29" t="s">
        <v>61</v>
      </c>
      <c r="B9" s="23"/>
      <c r="C9" s="23"/>
      <c r="D9" s="23"/>
      <c r="E9" s="56"/>
      <c r="F9" s="22"/>
      <c r="G9" s="23">
        <f>$E9*F9</f>
        <v>0</v>
      </c>
      <c r="H9" s="22"/>
      <c r="I9" s="23">
        <f>$E9*H9</f>
        <v>0</v>
      </c>
      <c r="J9" s="22"/>
      <c r="K9" s="23">
        <f>$E9*J9</f>
        <v>0</v>
      </c>
      <c r="L9" s="22"/>
      <c r="M9" s="23">
        <f>$E9*L9</f>
        <v>0</v>
      </c>
      <c r="N9" s="22"/>
      <c r="O9" s="23">
        <f>$E9*N9</f>
        <v>0</v>
      </c>
      <c r="P9" s="22"/>
      <c r="Q9" s="23">
        <f>$E9*P9</f>
        <v>0</v>
      </c>
      <c r="R9" s="22"/>
      <c r="S9" s="23">
        <f>$E9*R9</f>
        <v>0</v>
      </c>
      <c r="T9" s="22"/>
      <c r="U9" s="23">
        <f>$E9*T9</f>
        <v>0</v>
      </c>
      <c r="V9" s="22"/>
      <c r="W9" s="23">
        <f>$E9*V9</f>
        <v>0</v>
      </c>
      <c r="X9" s="22"/>
      <c r="Y9" s="23">
        <f>$E9*X9</f>
        <v>0</v>
      </c>
      <c r="Z9" s="22"/>
      <c r="AA9" s="23">
        <f>$E9*Z9</f>
        <v>0</v>
      </c>
      <c r="AB9" s="22"/>
      <c r="AC9" s="23">
        <f>$E9*AB9</f>
        <v>0</v>
      </c>
      <c r="AD9" s="22"/>
      <c r="AE9" s="23">
        <f>$E9*AD9</f>
        <v>0</v>
      </c>
      <c r="AF9" s="22">
        <f>F9+H9+J9+L9+N9+P9+R9+T9+V9+X9+Z9+AB9+AD9</f>
        <v>0</v>
      </c>
      <c r="AG9" s="23">
        <f>G9+I9+K9+M9+O9+Q9+S9+U9+W9+Y9+AA9+AC9+AE9</f>
        <v>0</v>
      </c>
      <c r="AH9" s="3"/>
      <c r="AI9" s="2"/>
      <c r="AJ9" s="2"/>
      <c r="AK9" s="2"/>
    </row>
    <row r="10" spans="1:37" x14ac:dyDescent="0.25">
      <c r="A10" s="29" t="s">
        <v>61</v>
      </c>
      <c r="B10" s="6"/>
      <c r="C10" s="6"/>
      <c r="D10" s="6"/>
      <c r="E10" s="56"/>
      <c r="F10" s="22"/>
      <c r="G10" s="52">
        <f t="shared" ref="G10:I23" si="0">$E10*F10</f>
        <v>0</v>
      </c>
      <c r="H10" s="22"/>
      <c r="I10" s="52">
        <f t="shared" si="0"/>
        <v>0</v>
      </c>
      <c r="J10" s="22"/>
      <c r="K10" s="52">
        <f t="shared" ref="K10" si="1">$E10*J10</f>
        <v>0</v>
      </c>
      <c r="L10" s="22"/>
      <c r="M10" s="52">
        <f t="shared" ref="M10" si="2">$E10*L10</f>
        <v>0</v>
      </c>
      <c r="N10" s="22"/>
      <c r="O10" s="52">
        <f t="shared" ref="O10" si="3">$E10*N10</f>
        <v>0</v>
      </c>
      <c r="P10" s="22"/>
      <c r="Q10" s="52">
        <f t="shared" ref="Q10" si="4">$E10*P10</f>
        <v>0</v>
      </c>
      <c r="R10" s="22"/>
      <c r="S10" s="52">
        <f t="shared" ref="S10" si="5">$E10*R10</f>
        <v>0</v>
      </c>
      <c r="T10" s="22"/>
      <c r="U10" s="52">
        <f t="shared" ref="U10:W10" si="6">$E10*T10</f>
        <v>0</v>
      </c>
      <c r="V10" s="22"/>
      <c r="W10" s="52">
        <f t="shared" si="6"/>
        <v>0</v>
      </c>
      <c r="X10" s="22"/>
      <c r="Y10" s="52">
        <f t="shared" ref="Y10" si="7">$E10*X10</f>
        <v>0</v>
      </c>
      <c r="Z10" s="55"/>
      <c r="AA10" s="52">
        <f t="shared" ref="AA10" si="8">$E10*Z10</f>
        <v>0</v>
      </c>
      <c r="AB10" s="55"/>
      <c r="AC10" s="52">
        <f t="shared" ref="AC10" si="9">$E10*AB10</f>
        <v>0</v>
      </c>
      <c r="AD10" s="55"/>
      <c r="AE10" s="52">
        <f t="shared" ref="AE10" si="10">$E10*AD10</f>
        <v>0</v>
      </c>
      <c r="AF10" s="22">
        <f t="shared" ref="AF10:AG23" si="11">F10+H10+J10+L10+N10+P10+R10+T10+V10+X10+Z10+AB10+AD10</f>
        <v>0</v>
      </c>
      <c r="AG10" s="52">
        <f t="shared" si="11"/>
        <v>0</v>
      </c>
      <c r="AH10" s="3"/>
      <c r="AI10" s="2"/>
      <c r="AJ10" s="2"/>
      <c r="AK10" s="2"/>
    </row>
    <row r="11" spans="1:37" x14ac:dyDescent="0.25">
      <c r="A11" s="29" t="s">
        <v>61</v>
      </c>
      <c r="B11" s="6"/>
      <c r="C11" s="6"/>
      <c r="D11" s="6"/>
      <c r="E11" s="56"/>
      <c r="F11" s="22"/>
      <c r="G11" s="52">
        <f t="shared" si="0"/>
        <v>0</v>
      </c>
      <c r="H11" s="22"/>
      <c r="I11" s="52">
        <f t="shared" si="0"/>
        <v>0</v>
      </c>
      <c r="J11" s="22"/>
      <c r="K11" s="52">
        <f t="shared" ref="K11" si="12">$E11*J11</f>
        <v>0</v>
      </c>
      <c r="L11" s="22"/>
      <c r="M11" s="52">
        <f t="shared" ref="M11" si="13">$E11*L11</f>
        <v>0</v>
      </c>
      <c r="N11" s="22"/>
      <c r="O11" s="52">
        <f t="shared" ref="O11" si="14">$E11*N11</f>
        <v>0</v>
      </c>
      <c r="P11" s="22"/>
      <c r="Q11" s="52">
        <f t="shared" ref="Q11" si="15">$E11*P11</f>
        <v>0</v>
      </c>
      <c r="R11" s="22"/>
      <c r="S11" s="52">
        <f t="shared" ref="S11" si="16">$E11*R11</f>
        <v>0</v>
      </c>
      <c r="T11" s="22"/>
      <c r="U11" s="52">
        <f t="shared" ref="U11:W11" si="17">$E11*T11</f>
        <v>0</v>
      </c>
      <c r="V11" s="22"/>
      <c r="W11" s="52">
        <f t="shared" si="17"/>
        <v>0</v>
      </c>
      <c r="X11" s="22"/>
      <c r="Y11" s="52">
        <f t="shared" ref="Y11" si="18">$E11*X11</f>
        <v>0</v>
      </c>
      <c r="Z11" s="55"/>
      <c r="AA11" s="52">
        <f t="shared" ref="AA11" si="19">$E11*Z11</f>
        <v>0</v>
      </c>
      <c r="AB11" s="55"/>
      <c r="AC11" s="52">
        <f t="shared" ref="AC11" si="20">$E11*AB11</f>
        <v>0</v>
      </c>
      <c r="AD11" s="55"/>
      <c r="AE11" s="52">
        <f t="shared" ref="AE11" si="21">$E11*AD11</f>
        <v>0</v>
      </c>
      <c r="AF11" s="22">
        <f t="shared" si="11"/>
        <v>0</v>
      </c>
      <c r="AG11" s="52">
        <f t="shared" si="11"/>
        <v>0</v>
      </c>
      <c r="AH11" s="3"/>
      <c r="AI11" s="2"/>
      <c r="AJ11" s="2"/>
      <c r="AK11" s="2"/>
    </row>
    <row r="12" spans="1:37" x14ac:dyDescent="0.25">
      <c r="A12" s="29" t="s">
        <v>61</v>
      </c>
      <c r="B12" s="6"/>
      <c r="C12" s="6"/>
      <c r="D12" s="6"/>
      <c r="E12" s="56"/>
      <c r="F12" s="22"/>
      <c r="G12" s="52">
        <f t="shared" si="0"/>
        <v>0</v>
      </c>
      <c r="H12" s="22"/>
      <c r="I12" s="52">
        <f t="shared" si="0"/>
        <v>0</v>
      </c>
      <c r="J12" s="22"/>
      <c r="K12" s="52">
        <f t="shared" ref="K12" si="22">$E12*J12</f>
        <v>0</v>
      </c>
      <c r="L12" s="22"/>
      <c r="M12" s="52">
        <f t="shared" ref="M12" si="23">$E12*L12</f>
        <v>0</v>
      </c>
      <c r="N12" s="22"/>
      <c r="O12" s="52">
        <f t="shared" ref="O12" si="24">$E12*N12</f>
        <v>0</v>
      </c>
      <c r="P12" s="22"/>
      <c r="Q12" s="52">
        <f t="shared" ref="Q12" si="25">$E12*P12</f>
        <v>0</v>
      </c>
      <c r="R12" s="22"/>
      <c r="S12" s="52">
        <f t="shared" ref="S12" si="26">$E12*R12</f>
        <v>0</v>
      </c>
      <c r="T12" s="22"/>
      <c r="U12" s="52">
        <f t="shared" ref="U12:W12" si="27">$E12*T12</f>
        <v>0</v>
      </c>
      <c r="V12" s="22"/>
      <c r="W12" s="52">
        <f t="shared" si="27"/>
        <v>0</v>
      </c>
      <c r="X12" s="22"/>
      <c r="Y12" s="52">
        <f t="shared" ref="Y12" si="28">$E12*X12</f>
        <v>0</v>
      </c>
      <c r="Z12" s="55"/>
      <c r="AA12" s="52">
        <f t="shared" ref="AA12" si="29">$E12*Z12</f>
        <v>0</v>
      </c>
      <c r="AB12" s="55"/>
      <c r="AC12" s="52">
        <f t="shared" ref="AC12" si="30">$E12*AB12</f>
        <v>0</v>
      </c>
      <c r="AD12" s="55"/>
      <c r="AE12" s="52">
        <f t="shared" ref="AE12" si="31">$E12*AD12</f>
        <v>0</v>
      </c>
      <c r="AF12" s="22">
        <f t="shared" si="11"/>
        <v>0</v>
      </c>
      <c r="AG12" s="52">
        <f t="shared" si="11"/>
        <v>0</v>
      </c>
      <c r="AH12" s="3"/>
      <c r="AI12" s="2"/>
      <c r="AJ12" s="2"/>
      <c r="AK12" s="2"/>
    </row>
    <row r="13" spans="1:37" x14ac:dyDescent="0.25">
      <c r="A13" s="29" t="s">
        <v>61</v>
      </c>
      <c r="B13" s="6"/>
      <c r="C13" s="6"/>
      <c r="D13" s="6"/>
      <c r="E13" s="56"/>
      <c r="F13" s="22"/>
      <c r="G13" s="52">
        <f t="shared" si="0"/>
        <v>0</v>
      </c>
      <c r="H13" s="22"/>
      <c r="I13" s="52">
        <f t="shared" si="0"/>
        <v>0</v>
      </c>
      <c r="J13" s="22"/>
      <c r="K13" s="52">
        <f t="shared" ref="K13" si="32">$E13*J13</f>
        <v>0</v>
      </c>
      <c r="L13" s="22"/>
      <c r="M13" s="52">
        <f t="shared" ref="M13" si="33">$E13*L13</f>
        <v>0</v>
      </c>
      <c r="N13" s="22"/>
      <c r="O13" s="52">
        <f t="shared" ref="O13" si="34">$E13*N13</f>
        <v>0</v>
      </c>
      <c r="P13" s="22"/>
      <c r="Q13" s="52">
        <f t="shared" ref="Q13" si="35">$E13*P13</f>
        <v>0</v>
      </c>
      <c r="R13" s="22"/>
      <c r="S13" s="52">
        <f t="shared" ref="S13" si="36">$E13*R13</f>
        <v>0</v>
      </c>
      <c r="T13" s="22"/>
      <c r="U13" s="52">
        <f t="shared" ref="U13:W13" si="37">$E13*T13</f>
        <v>0</v>
      </c>
      <c r="V13" s="22"/>
      <c r="W13" s="52">
        <f t="shared" si="37"/>
        <v>0</v>
      </c>
      <c r="X13" s="22"/>
      <c r="Y13" s="52">
        <f t="shared" ref="Y13" si="38">$E13*X13</f>
        <v>0</v>
      </c>
      <c r="Z13" s="55"/>
      <c r="AA13" s="52">
        <f t="shared" ref="AA13" si="39">$E13*Z13</f>
        <v>0</v>
      </c>
      <c r="AB13" s="55"/>
      <c r="AC13" s="52">
        <f t="shared" ref="AC13" si="40">$E13*AB13</f>
        <v>0</v>
      </c>
      <c r="AD13" s="55"/>
      <c r="AE13" s="52">
        <f t="shared" ref="AE13" si="41">$E13*AD13</f>
        <v>0</v>
      </c>
      <c r="AF13" s="22">
        <f t="shared" si="11"/>
        <v>0</v>
      </c>
      <c r="AG13" s="52">
        <f t="shared" si="11"/>
        <v>0</v>
      </c>
      <c r="AH13" s="3"/>
      <c r="AI13" s="2"/>
      <c r="AJ13" s="2"/>
      <c r="AK13" s="2"/>
    </row>
    <row r="14" spans="1:37" x14ac:dyDescent="0.25">
      <c r="A14" s="29" t="s">
        <v>61</v>
      </c>
      <c r="B14" s="6"/>
      <c r="C14" s="6"/>
      <c r="D14" s="6"/>
      <c r="E14" s="56"/>
      <c r="F14" s="22"/>
      <c r="G14" s="52">
        <f t="shared" si="0"/>
        <v>0</v>
      </c>
      <c r="H14" s="22"/>
      <c r="I14" s="52">
        <f t="shared" si="0"/>
        <v>0</v>
      </c>
      <c r="J14" s="22"/>
      <c r="K14" s="52">
        <f t="shared" ref="K14" si="42">$E14*J14</f>
        <v>0</v>
      </c>
      <c r="L14" s="22"/>
      <c r="M14" s="52">
        <f t="shared" ref="M14" si="43">$E14*L14</f>
        <v>0</v>
      </c>
      <c r="N14" s="22"/>
      <c r="O14" s="52">
        <f t="shared" ref="O14" si="44">$E14*N14</f>
        <v>0</v>
      </c>
      <c r="P14" s="22"/>
      <c r="Q14" s="52">
        <f t="shared" ref="Q14" si="45">$E14*P14</f>
        <v>0</v>
      </c>
      <c r="R14" s="22"/>
      <c r="S14" s="52">
        <f t="shared" ref="S14" si="46">$E14*R14</f>
        <v>0</v>
      </c>
      <c r="T14" s="22"/>
      <c r="U14" s="52">
        <f t="shared" ref="U14:W14" si="47">$E14*T14</f>
        <v>0</v>
      </c>
      <c r="V14" s="22"/>
      <c r="W14" s="52">
        <f t="shared" si="47"/>
        <v>0</v>
      </c>
      <c r="X14" s="22"/>
      <c r="Y14" s="52">
        <f t="shared" ref="Y14" si="48">$E14*X14</f>
        <v>0</v>
      </c>
      <c r="Z14" s="55"/>
      <c r="AA14" s="52">
        <f t="shared" ref="AA14" si="49">$E14*Z14</f>
        <v>0</v>
      </c>
      <c r="AB14" s="55"/>
      <c r="AC14" s="52">
        <f t="shared" ref="AC14" si="50">$E14*AB14</f>
        <v>0</v>
      </c>
      <c r="AD14" s="55"/>
      <c r="AE14" s="52">
        <f t="shared" ref="AE14" si="51">$E14*AD14</f>
        <v>0</v>
      </c>
      <c r="AF14" s="22">
        <f t="shared" si="11"/>
        <v>0</v>
      </c>
      <c r="AG14" s="52">
        <f t="shared" si="11"/>
        <v>0</v>
      </c>
      <c r="AH14" s="3"/>
      <c r="AI14" s="2"/>
      <c r="AJ14" s="2"/>
      <c r="AK14" s="2"/>
    </row>
    <row r="15" spans="1:37" x14ac:dyDescent="0.25">
      <c r="A15" s="29" t="s">
        <v>61</v>
      </c>
      <c r="B15" s="6"/>
      <c r="C15" s="6"/>
      <c r="D15" s="6"/>
      <c r="E15" s="56"/>
      <c r="F15" s="22"/>
      <c r="G15" s="52">
        <f t="shared" si="0"/>
        <v>0</v>
      </c>
      <c r="H15" s="22"/>
      <c r="I15" s="52">
        <f t="shared" si="0"/>
        <v>0</v>
      </c>
      <c r="J15" s="22"/>
      <c r="K15" s="52">
        <f t="shared" ref="K15" si="52">$E15*J15</f>
        <v>0</v>
      </c>
      <c r="L15" s="22"/>
      <c r="M15" s="52">
        <f t="shared" ref="M15" si="53">$E15*L15</f>
        <v>0</v>
      </c>
      <c r="N15" s="22"/>
      <c r="O15" s="52">
        <f t="shared" ref="O15" si="54">$E15*N15</f>
        <v>0</v>
      </c>
      <c r="P15" s="22"/>
      <c r="Q15" s="52">
        <f t="shared" ref="Q15" si="55">$E15*P15</f>
        <v>0</v>
      </c>
      <c r="R15" s="22"/>
      <c r="S15" s="52">
        <f t="shared" ref="S15" si="56">$E15*R15</f>
        <v>0</v>
      </c>
      <c r="T15" s="22"/>
      <c r="U15" s="52">
        <f t="shared" ref="U15:W15" si="57">$E15*T15</f>
        <v>0</v>
      </c>
      <c r="V15" s="22"/>
      <c r="W15" s="52">
        <f t="shared" si="57"/>
        <v>0</v>
      </c>
      <c r="X15" s="22"/>
      <c r="Y15" s="52">
        <f t="shared" ref="Y15" si="58">$E15*X15</f>
        <v>0</v>
      </c>
      <c r="Z15" s="55"/>
      <c r="AA15" s="52">
        <f t="shared" ref="AA15" si="59">$E15*Z15</f>
        <v>0</v>
      </c>
      <c r="AB15" s="55"/>
      <c r="AC15" s="52">
        <f t="shared" ref="AC15" si="60">$E15*AB15</f>
        <v>0</v>
      </c>
      <c r="AD15" s="55"/>
      <c r="AE15" s="52">
        <f t="shared" ref="AE15" si="61">$E15*AD15</f>
        <v>0</v>
      </c>
      <c r="AF15" s="22">
        <f t="shared" si="11"/>
        <v>0</v>
      </c>
      <c r="AG15" s="52">
        <f t="shared" si="11"/>
        <v>0</v>
      </c>
      <c r="AH15" s="3"/>
      <c r="AI15" s="2"/>
      <c r="AJ15" s="2"/>
      <c r="AK15" s="2"/>
    </row>
    <row r="16" spans="1:37" x14ac:dyDescent="0.25">
      <c r="A16" s="29" t="s">
        <v>61</v>
      </c>
      <c r="B16" s="6"/>
      <c r="C16" s="6"/>
      <c r="D16" s="6"/>
      <c r="E16" s="56"/>
      <c r="F16" s="22"/>
      <c r="G16" s="52">
        <f t="shared" si="0"/>
        <v>0</v>
      </c>
      <c r="H16" s="22"/>
      <c r="I16" s="52">
        <f t="shared" si="0"/>
        <v>0</v>
      </c>
      <c r="J16" s="22"/>
      <c r="K16" s="52">
        <f t="shared" ref="K16" si="62">$E16*J16</f>
        <v>0</v>
      </c>
      <c r="L16" s="22"/>
      <c r="M16" s="52">
        <f t="shared" ref="M16" si="63">$E16*L16</f>
        <v>0</v>
      </c>
      <c r="N16" s="22"/>
      <c r="O16" s="52">
        <f t="shared" ref="O16" si="64">$E16*N16</f>
        <v>0</v>
      </c>
      <c r="P16" s="22"/>
      <c r="Q16" s="52">
        <f t="shared" ref="Q16" si="65">$E16*P16</f>
        <v>0</v>
      </c>
      <c r="R16" s="22"/>
      <c r="S16" s="52">
        <f t="shared" ref="S16" si="66">$E16*R16</f>
        <v>0</v>
      </c>
      <c r="T16" s="22"/>
      <c r="U16" s="52">
        <f t="shared" ref="U16:W16" si="67">$E16*T16</f>
        <v>0</v>
      </c>
      <c r="V16" s="22"/>
      <c r="W16" s="52">
        <f t="shared" si="67"/>
        <v>0</v>
      </c>
      <c r="X16" s="22"/>
      <c r="Y16" s="52">
        <f t="shared" ref="Y16" si="68">$E16*X16</f>
        <v>0</v>
      </c>
      <c r="Z16" s="55"/>
      <c r="AA16" s="52">
        <f t="shared" ref="AA16" si="69">$E16*Z16</f>
        <v>0</v>
      </c>
      <c r="AB16" s="55"/>
      <c r="AC16" s="52">
        <f t="shared" ref="AC16" si="70">$E16*AB16</f>
        <v>0</v>
      </c>
      <c r="AD16" s="55"/>
      <c r="AE16" s="52">
        <f t="shared" ref="AE16" si="71">$E16*AD16</f>
        <v>0</v>
      </c>
      <c r="AF16" s="22">
        <f t="shared" si="11"/>
        <v>0</v>
      </c>
      <c r="AG16" s="52">
        <f t="shared" si="11"/>
        <v>0</v>
      </c>
      <c r="AH16" s="3"/>
      <c r="AI16" s="2"/>
      <c r="AJ16" s="2"/>
      <c r="AK16" s="2"/>
    </row>
    <row r="17" spans="1:37" x14ac:dyDescent="0.25">
      <c r="A17" s="29" t="s">
        <v>61</v>
      </c>
      <c r="B17" s="6"/>
      <c r="C17" s="6"/>
      <c r="D17" s="6"/>
      <c r="E17" s="56"/>
      <c r="F17" s="22"/>
      <c r="G17" s="52">
        <f t="shared" si="0"/>
        <v>0</v>
      </c>
      <c r="H17" s="22"/>
      <c r="I17" s="52">
        <f t="shared" si="0"/>
        <v>0</v>
      </c>
      <c r="J17" s="22"/>
      <c r="K17" s="52">
        <f t="shared" ref="K17" si="72">$E17*J17</f>
        <v>0</v>
      </c>
      <c r="L17" s="22"/>
      <c r="M17" s="52">
        <f t="shared" ref="M17" si="73">$E17*L17</f>
        <v>0</v>
      </c>
      <c r="N17" s="22"/>
      <c r="O17" s="52">
        <f t="shared" ref="O17" si="74">$E17*N17</f>
        <v>0</v>
      </c>
      <c r="P17" s="22"/>
      <c r="Q17" s="52">
        <f t="shared" ref="Q17" si="75">$E17*P17</f>
        <v>0</v>
      </c>
      <c r="R17" s="22"/>
      <c r="S17" s="52">
        <f t="shared" ref="S17" si="76">$E17*R17</f>
        <v>0</v>
      </c>
      <c r="T17" s="22"/>
      <c r="U17" s="52">
        <f t="shared" ref="U17:W17" si="77">$E17*T17</f>
        <v>0</v>
      </c>
      <c r="V17" s="22"/>
      <c r="W17" s="52">
        <f t="shared" si="77"/>
        <v>0</v>
      </c>
      <c r="X17" s="22"/>
      <c r="Y17" s="52">
        <f t="shared" ref="Y17" si="78">$E17*X17</f>
        <v>0</v>
      </c>
      <c r="Z17" s="55"/>
      <c r="AA17" s="52">
        <f t="shared" ref="AA17" si="79">$E17*Z17</f>
        <v>0</v>
      </c>
      <c r="AB17" s="55"/>
      <c r="AC17" s="52">
        <f t="shared" ref="AC17" si="80">$E17*AB17</f>
        <v>0</v>
      </c>
      <c r="AD17" s="55"/>
      <c r="AE17" s="52">
        <f t="shared" ref="AE17" si="81">$E17*AD17</f>
        <v>0</v>
      </c>
      <c r="AF17" s="22">
        <f t="shared" si="11"/>
        <v>0</v>
      </c>
      <c r="AG17" s="52">
        <f t="shared" si="11"/>
        <v>0</v>
      </c>
      <c r="AH17" s="3"/>
      <c r="AI17" s="2"/>
      <c r="AJ17" s="2"/>
      <c r="AK17" s="2"/>
    </row>
    <row r="18" spans="1:37" x14ac:dyDescent="0.25">
      <c r="A18" s="29" t="s">
        <v>61</v>
      </c>
      <c r="B18" s="6"/>
      <c r="C18" s="6"/>
      <c r="D18" s="6"/>
      <c r="E18" s="56"/>
      <c r="F18" s="22"/>
      <c r="G18" s="52">
        <f t="shared" si="0"/>
        <v>0</v>
      </c>
      <c r="H18" s="22"/>
      <c r="I18" s="52">
        <f t="shared" si="0"/>
        <v>0</v>
      </c>
      <c r="J18" s="22"/>
      <c r="K18" s="52">
        <f t="shared" ref="K18" si="82">$E18*J18</f>
        <v>0</v>
      </c>
      <c r="L18" s="22"/>
      <c r="M18" s="52">
        <f t="shared" ref="M18" si="83">$E18*L18</f>
        <v>0</v>
      </c>
      <c r="N18" s="22"/>
      <c r="O18" s="52">
        <f t="shared" ref="O18" si="84">$E18*N18</f>
        <v>0</v>
      </c>
      <c r="P18" s="22"/>
      <c r="Q18" s="52">
        <f t="shared" ref="Q18" si="85">$E18*P18</f>
        <v>0</v>
      </c>
      <c r="R18" s="22"/>
      <c r="S18" s="52">
        <f t="shared" ref="S18" si="86">$E18*R18</f>
        <v>0</v>
      </c>
      <c r="T18" s="22"/>
      <c r="U18" s="52">
        <f t="shared" ref="U18:W18" si="87">$E18*T18</f>
        <v>0</v>
      </c>
      <c r="V18" s="22"/>
      <c r="W18" s="52">
        <f t="shared" si="87"/>
        <v>0</v>
      </c>
      <c r="X18" s="22"/>
      <c r="Y18" s="52">
        <f t="shared" ref="Y18" si="88">$E18*X18</f>
        <v>0</v>
      </c>
      <c r="Z18" s="55"/>
      <c r="AA18" s="52">
        <f t="shared" ref="AA18" si="89">$E18*Z18</f>
        <v>0</v>
      </c>
      <c r="AB18" s="55"/>
      <c r="AC18" s="52">
        <f t="shared" ref="AC18" si="90">$E18*AB18</f>
        <v>0</v>
      </c>
      <c r="AD18" s="55"/>
      <c r="AE18" s="52">
        <f t="shared" ref="AE18" si="91">$E18*AD18</f>
        <v>0</v>
      </c>
      <c r="AF18" s="22">
        <f t="shared" si="11"/>
        <v>0</v>
      </c>
      <c r="AG18" s="52">
        <f t="shared" si="11"/>
        <v>0</v>
      </c>
      <c r="AH18" s="3"/>
      <c r="AI18" s="2"/>
      <c r="AJ18" s="2"/>
      <c r="AK18" s="2"/>
    </row>
    <row r="19" spans="1:37" x14ac:dyDescent="0.25">
      <c r="A19" s="29" t="s">
        <v>61</v>
      </c>
      <c r="B19" s="6"/>
      <c r="C19" s="6"/>
      <c r="D19" s="6"/>
      <c r="E19" s="56"/>
      <c r="F19" s="22"/>
      <c r="G19" s="52">
        <f t="shared" si="0"/>
        <v>0</v>
      </c>
      <c r="H19" s="22"/>
      <c r="I19" s="52">
        <f t="shared" si="0"/>
        <v>0</v>
      </c>
      <c r="J19" s="22"/>
      <c r="K19" s="52">
        <f t="shared" ref="K19" si="92">$E19*J19</f>
        <v>0</v>
      </c>
      <c r="L19" s="22"/>
      <c r="M19" s="52">
        <f t="shared" ref="M19" si="93">$E19*L19</f>
        <v>0</v>
      </c>
      <c r="N19" s="22"/>
      <c r="O19" s="52">
        <f t="shared" ref="O19" si="94">$E19*N19</f>
        <v>0</v>
      </c>
      <c r="P19" s="22"/>
      <c r="Q19" s="52">
        <f t="shared" ref="Q19" si="95">$E19*P19</f>
        <v>0</v>
      </c>
      <c r="R19" s="22"/>
      <c r="S19" s="52">
        <f t="shared" ref="S19" si="96">$E19*R19</f>
        <v>0</v>
      </c>
      <c r="T19" s="22"/>
      <c r="U19" s="52">
        <f t="shared" ref="U19:W19" si="97">$E19*T19</f>
        <v>0</v>
      </c>
      <c r="V19" s="22"/>
      <c r="W19" s="52">
        <f t="shared" si="97"/>
        <v>0</v>
      </c>
      <c r="X19" s="22"/>
      <c r="Y19" s="52">
        <f t="shared" ref="Y19" si="98">$E19*X19</f>
        <v>0</v>
      </c>
      <c r="Z19" s="55"/>
      <c r="AA19" s="52">
        <f t="shared" ref="AA19" si="99">$E19*Z19</f>
        <v>0</v>
      </c>
      <c r="AB19" s="55"/>
      <c r="AC19" s="52">
        <f t="shared" ref="AC19" si="100">$E19*AB19</f>
        <v>0</v>
      </c>
      <c r="AD19" s="55"/>
      <c r="AE19" s="52">
        <f t="shared" ref="AE19" si="101">$E19*AD19</f>
        <v>0</v>
      </c>
      <c r="AF19" s="22">
        <f t="shared" si="11"/>
        <v>0</v>
      </c>
      <c r="AG19" s="52">
        <f t="shared" si="11"/>
        <v>0</v>
      </c>
      <c r="AH19" s="3"/>
      <c r="AI19" s="2"/>
      <c r="AJ19" s="2"/>
      <c r="AK19" s="2"/>
    </row>
    <row r="20" spans="1:37" x14ac:dyDescent="0.25">
      <c r="A20" s="29" t="s">
        <v>61</v>
      </c>
      <c r="B20" s="6"/>
      <c r="C20" s="6"/>
      <c r="D20" s="6"/>
      <c r="E20" s="56"/>
      <c r="F20" s="22"/>
      <c r="G20" s="52">
        <f t="shared" si="0"/>
        <v>0</v>
      </c>
      <c r="H20" s="22"/>
      <c r="I20" s="52">
        <f t="shared" si="0"/>
        <v>0</v>
      </c>
      <c r="J20" s="22"/>
      <c r="K20" s="52">
        <f t="shared" ref="K20" si="102">$E20*J20</f>
        <v>0</v>
      </c>
      <c r="L20" s="22"/>
      <c r="M20" s="52">
        <f t="shared" ref="M20" si="103">$E20*L20</f>
        <v>0</v>
      </c>
      <c r="N20" s="22"/>
      <c r="O20" s="52">
        <f t="shared" ref="O20" si="104">$E20*N20</f>
        <v>0</v>
      </c>
      <c r="P20" s="22"/>
      <c r="Q20" s="52">
        <f t="shared" ref="Q20" si="105">$E20*P20</f>
        <v>0</v>
      </c>
      <c r="R20" s="22"/>
      <c r="S20" s="52">
        <f t="shared" ref="S20" si="106">$E20*R20</f>
        <v>0</v>
      </c>
      <c r="T20" s="22"/>
      <c r="U20" s="52">
        <f t="shared" ref="U20:W20" si="107">$E20*T20</f>
        <v>0</v>
      </c>
      <c r="V20" s="22"/>
      <c r="W20" s="52">
        <f t="shared" si="107"/>
        <v>0</v>
      </c>
      <c r="X20" s="22"/>
      <c r="Y20" s="52">
        <f t="shared" ref="Y20" si="108">$E20*X20</f>
        <v>0</v>
      </c>
      <c r="Z20" s="55"/>
      <c r="AA20" s="52">
        <f t="shared" ref="AA20" si="109">$E20*Z20</f>
        <v>0</v>
      </c>
      <c r="AB20" s="55"/>
      <c r="AC20" s="52">
        <f t="shared" ref="AC20" si="110">$E20*AB20</f>
        <v>0</v>
      </c>
      <c r="AD20" s="55"/>
      <c r="AE20" s="52">
        <f t="shared" ref="AE20" si="111">$E20*AD20</f>
        <v>0</v>
      </c>
      <c r="AF20" s="22">
        <f t="shared" si="11"/>
        <v>0</v>
      </c>
      <c r="AG20" s="52">
        <f t="shared" si="11"/>
        <v>0</v>
      </c>
      <c r="AH20" s="3"/>
      <c r="AI20" s="2"/>
      <c r="AJ20" s="2"/>
      <c r="AK20" s="2"/>
    </row>
    <row r="21" spans="1:37" x14ac:dyDescent="0.25">
      <c r="A21" s="29" t="s">
        <v>61</v>
      </c>
      <c r="B21" s="6"/>
      <c r="C21" s="6"/>
      <c r="D21" s="6"/>
      <c r="E21" s="56"/>
      <c r="F21" s="22"/>
      <c r="G21" s="52">
        <f t="shared" si="0"/>
        <v>0</v>
      </c>
      <c r="H21" s="22"/>
      <c r="I21" s="52">
        <f t="shared" si="0"/>
        <v>0</v>
      </c>
      <c r="J21" s="22"/>
      <c r="K21" s="52">
        <f t="shared" ref="K21" si="112">$E21*J21</f>
        <v>0</v>
      </c>
      <c r="L21" s="22"/>
      <c r="M21" s="52">
        <f t="shared" ref="M21" si="113">$E21*L21</f>
        <v>0</v>
      </c>
      <c r="N21" s="22"/>
      <c r="O21" s="52">
        <f t="shared" ref="O21" si="114">$E21*N21</f>
        <v>0</v>
      </c>
      <c r="P21" s="22"/>
      <c r="Q21" s="52">
        <f t="shared" ref="Q21" si="115">$E21*P21</f>
        <v>0</v>
      </c>
      <c r="R21" s="22"/>
      <c r="S21" s="52">
        <f t="shared" ref="S21" si="116">$E21*R21</f>
        <v>0</v>
      </c>
      <c r="T21" s="22"/>
      <c r="U21" s="52">
        <f t="shared" ref="U21:W21" si="117">$E21*T21</f>
        <v>0</v>
      </c>
      <c r="V21" s="22"/>
      <c r="W21" s="52">
        <f t="shared" si="117"/>
        <v>0</v>
      </c>
      <c r="X21" s="22"/>
      <c r="Y21" s="52">
        <f t="shared" ref="Y21" si="118">$E21*X21</f>
        <v>0</v>
      </c>
      <c r="Z21" s="55"/>
      <c r="AA21" s="52">
        <f t="shared" ref="AA21" si="119">$E21*Z21</f>
        <v>0</v>
      </c>
      <c r="AB21" s="55"/>
      <c r="AC21" s="52">
        <f t="shared" ref="AC21" si="120">$E21*AB21</f>
        <v>0</v>
      </c>
      <c r="AD21" s="55"/>
      <c r="AE21" s="52">
        <f t="shared" ref="AE21" si="121">$E21*AD21</f>
        <v>0</v>
      </c>
      <c r="AF21" s="22">
        <f t="shared" si="11"/>
        <v>0</v>
      </c>
      <c r="AG21" s="52">
        <f t="shared" si="11"/>
        <v>0</v>
      </c>
      <c r="AH21" s="3"/>
      <c r="AI21" s="2"/>
      <c r="AJ21" s="2"/>
      <c r="AK21" s="2"/>
    </row>
    <row r="22" spans="1:37" x14ac:dyDescent="0.25">
      <c r="A22" s="29" t="s">
        <v>61</v>
      </c>
      <c r="B22" s="6"/>
      <c r="C22" s="6"/>
      <c r="D22" s="6"/>
      <c r="E22" s="56"/>
      <c r="F22" s="22"/>
      <c r="G22" s="52">
        <f t="shared" si="0"/>
        <v>0</v>
      </c>
      <c r="H22" s="22"/>
      <c r="I22" s="52">
        <f t="shared" si="0"/>
        <v>0</v>
      </c>
      <c r="J22" s="22"/>
      <c r="K22" s="52">
        <f t="shared" ref="K22" si="122">$E22*J22</f>
        <v>0</v>
      </c>
      <c r="L22" s="22"/>
      <c r="M22" s="52">
        <f t="shared" ref="M22" si="123">$E22*L22</f>
        <v>0</v>
      </c>
      <c r="N22" s="22"/>
      <c r="O22" s="52">
        <f t="shared" ref="O22" si="124">$E22*N22</f>
        <v>0</v>
      </c>
      <c r="P22" s="22"/>
      <c r="Q22" s="52">
        <f t="shared" ref="Q22" si="125">$E22*P22</f>
        <v>0</v>
      </c>
      <c r="R22" s="22"/>
      <c r="S22" s="52">
        <f t="shared" ref="S22" si="126">$E22*R22</f>
        <v>0</v>
      </c>
      <c r="T22" s="22"/>
      <c r="U22" s="52">
        <f t="shared" ref="U22:W22" si="127">$E22*T22</f>
        <v>0</v>
      </c>
      <c r="V22" s="22"/>
      <c r="W22" s="52">
        <f t="shared" si="127"/>
        <v>0</v>
      </c>
      <c r="X22" s="22"/>
      <c r="Y22" s="52">
        <f t="shared" ref="Y22" si="128">$E22*X22</f>
        <v>0</v>
      </c>
      <c r="Z22" s="55"/>
      <c r="AA22" s="52">
        <f t="shared" ref="AA22" si="129">$E22*Z22</f>
        <v>0</v>
      </c>
      <c r="AB22" s="55"/>
      <c r="AC22" s="52">
        <f t="shared" ref="AC22" si="130">$E22*AB22</f>
        <v>0</v>
      </c>
      <c r="AD22" s="55"/>
      <c r="AE22" s="52">
        <f t="shared" ref="AE22" si="131">$E22*AD22</f>
        <v>0</v>
      </c>
      <c r="AF22" s="22">
        <f t="shared" si="11"/>
        <v>0</v>
      </c>
      <c r="AG22" s="52">
        <f t="shared" si="11"/>
        <v>0</v>
      </c>
      <c r="AH22" s="3"/>
      <c r="AI22" s="2"/>
      <c r="AJ22" s="2"/>
      <c r="AK22" s="2"/>
    </row>
    <row r="23" spans="1:37" x14ac:dyDescent="0.25">
      <c r="A23" s="29" t="s">
        <v>61</v>
      </c>
      <c r="B23" s="6"/>
      <c r="C23" s="6"/>
      <c r="D23" s="6"/>
      <c r="E23" s="56"/>
      <c r="F23" s="22"/>
      <c r="G23" s="52">
        <f t="shared" si="0"/>
        <v>0</v>
      </c>
      <c r="H23" s="22"/>
      <c r="I23" s="52">
        <f t="shared" si="0"/>
        <v>0</v>
      </c>
      <c r="J23" s="22"/>
      <c r="K23" s="52">
        <f t="shared" ref="K23" si="132">$E23*J23</f>
        <v>0</v>
      </c>
      <c r="L23" s="22"/>
      <c r="M23" s="52">
        <f t="shared" ref="M23" si="133">$E23*L23</f>
        <v>0</v>
      </c>
      <c r="N23" s="22"/>
      <c r="O23" s="52">
        <f t="shared" ref="O23" si="134">$E23*N23</f>
        <v>0</v>
      </c>
      <c r="P23" s="22"/>
      <c r="Q23" s="52">
        <f t="shared" ref="Q23" si="135">$E23*P23</f>
        <v>0</v>
      </c>
      <c r="R23" s="22"/>
      <c r="S23" s="52">
        <f t="shared" ref="S23" si="136">$E23*R23</f>
        <v>0</v>
      </c>
      <c r="T23" s="22"/>
      <c r="U23" s="52">
        <f t="shared" ref="U23:W23" si="137">$E23*T23</f>
        <v>0</v>
      </c>
      <c r="V23" s="22"/>
      <c r="W23" s="52">
        <f t="shared" si="137"/>
        <v>0</v>
      </c>
      <c r="X23" s="22"/>
      <c r="Y23" s="52">
        <f t="shared" ref="Y23" si="138">$E23*X23</f>
        <v>0</v>
      </c>
      <c r="Z23" s="55"/>
      <c r="AA23" s="52">
        <f t="shared" ref="AA23" si="139">$E23*Z23</f>
        <v>0</v>
      </c>
      <c r="AB23" s="55"/>
      <c r="AC23" s="52">
        <f t="shared" ref="AC23" si="140">$E23*AB23</f>
        <v>0</v>
      </c>
      <c r="AD23" s="55"/>
      <c r="AE23" s="52">
        <f t="shared" ref="AE23" si="141">$E23*AD23</f>
        <v>0</v>
      </c>
      <c r="AF23" s="22">
        <f t="shared" si="11"/>
        <v>0</v>
      </c>
      <c r="AG23" s="52">
        <f t="shared" si="11"/>
        <v>0</v>
      </c>
      <c r="AH23" s="3"/>
      <c r="AI23" s="2"/>
      <c r="AJ23" s="2"/>
      <c r="AK23" s="2"/>
    </row>
    <row r="24" spans="1:37" x14ac:dyDescent="0.25">
      <c r="A24" s="3" t="s">
        <v>34</v>
      </c>
      <c r="B24" s="6"/>
      <c r="C24" s="6"/>
      <c r="D24" s="6"/>
      <c r="E24" s="6"/>
      <c r="F24" s="6"/>
      <c r="G24" s="9">
        <f>ROUND(SUM(G9:G23),0)</f>
        <v>0</v>
      </c>
      <c r="H24" s="6"/>
      <c r="I24" s="9">
        <f>ROUND(SUM(I9:I23),0)</f>
        <v>0</v>
      </c>
      <c r="J24" s="6"/>
      <c r="K24" s="9">
        <f>ROUND(SUM(K9:K23),0)</f>
        <v>0</v>
      </c>
      <c r="L24" s="6"/>
      <c r="M24" s="9">
        <f>ROUND(SUM(M9:M23),0)</f>
        <v>0</v>
      </c>
      <c r="N24" s="6"/>
      <c r="O24" s="9">
        <f>ROUND(SUM(O9:O23),0)</f>
        <v>0</v>
      </c>
      <c r="P24" s="6"/>
      <c r="Q24" s="9">
        <f>ROUND(SUM(Q9:Q23),0)</f>
        <v>0</v>
      </c>
      <c r="R24" s="6"/>
      <c r="S24" s="9">
        <f>ROUND(SUM(S9:S23),0)</f>
        <v>0</v>
      </c>
      <c r="T24" s="6"/>
      <c r="U24" s="9">
        <f>ROUND(SUM(U9:U23),0)</f>
        <v>0</v>
      </c>
      <c r="V24" s="6"/>
      <c r="W24" s="9">
        <f>ROUND(SUM(W9:W23),0)</f>
        <v>0</v>
      </c>
      <c r="X24" s="6"/>
      <c r="Y24" s="9">
        <f>ROUND(SUM(Y9:Y23),0)</f>
        <v>0</v>
      </c>
      <c r="Z24" s="6"/>
      <c r="AA24" s="9">
        <f>ROUND(SUM(AA9:AA23),0)</f>
        <v>0</v>
      </c>
      <c r="AB24" s="6"/>
      <c r="AC24" s="9">
        <f>ROUND(SUM(AC9:AC23),0)</f>
        <v>0</v>
      </c>
      <c r="AD24" s="6"/>
      <c r="AE24" s="9">
        <f>ROUND(SUM(AE9:AE23),0)</f>
        <v>0</v>
      </c>
      <c r="AF24" s="6"/>
      <c r="AG24" s="9">
        <f>ROUND(SUM(AG9:AG23),0)</f>
        <v>0</v>
      </c>
      <c r="AH24" s="3"/>
      <c r="AI24" s="2"/>
      <c r="AJ24" s="2"/>
      <c r="AK24" s="2"/>
    </row>
    <row r="25" spans="1:37" x14ac:dyDescent="0.25">
      <c r="A25" s="3"/>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51"/>
      <c r="AH25" s="3"/>
      <c r="AI25" s="2"/>
      <c r="AJ25" s="2"/>
      <c r="AK25" s="2"/>
    </row>
    <row r="26" spans="1:37" ht="15.75" x14ac:dyDescent="0.25">
      <c r="A26" s="4" t="s">
        <v>62</v>
      </c>
      <c r="B26" s="6"/>
      <c r="C26" s="34">
        <f>'Year 1'!C27</f>
        <v>0</v>
      </c>
      <c r="D26" s="6"/>
      <c r="E26" s="6"/>
      <c r="F26" s="6"/>
      <c r="G26" s="6">
        <f>ROUND(G24*$C$26,0)</f>
        <v>0</v>
      </c>
      <c r="H26" s="6"/>
      <c r="I26" s="6">
        <f>ROUND(I24*$C$26,0)</f>
        <v>0</v>
      </c>
      <c r="J26" s="6"/>
      <c r="K26" s="6">
        <f>ROUND(K24*$C$26,0)</f>
        <v>0</v>
      </c>
      <c r="L26" s="6"/>
      <c r="M26" s="6">
        <f>ROUND(M24*$C$26,0)</f>
        <v>0</v>
      </c>
      <c r="N26" s="6"/>
      <c r="O26" s="6">
        <f>ROUND(O24*$C$26,0)</f>
        <v>0</v>
      </c>
      <c r="P26" s="6"/>
      <c r="Q26" s="6">
        <f>ROUND(Q24*$C$26,0)</f>
        <v>0</v>
      </c>
      <c r="R26" s="6"/>
      <c r="S26" s="6">
        <f>ROUND(S24*$C$26,0)</f>
        <v>0</v>
      </c>
      <c r="T26" s="6"/>
      <c r="U26" s="6">
        <f>ROUND(U24*$C$26,0)</f>
        <v>0</v>
      </c>
      <c r="V26" s="6"/>
      <c r="W26" s="6">
        <f>ROUND(W24*$C$26,0)</f>
        <v>0</v>
      </c>
      <c r="X26" s="6"/>
      <c r="Y26" s="6">
        <f>ROUND(Y24*$C$26,0)</f>
        <v>0</v>
      </c>
      <c r="Z26" s="6"/>
      <c r="AA26" s="6">
        <f>ROUND(AA24*$C$26,0)</f>
        <v>0</v>
      </c>
      <c r="AB26" s="6"/>
      <c r="AC26" s="6">
        <f>ROUND(AC24*$C$26,0)</f>
        <v>0</v>
      </c>
      <c r="AD26" s="6"/>
      <c r="AE26" s="6">
        <f>ROUND(AE24*$C$26,0)</f>
        <v>0</v>
      </c>
      <c r="AF26" s="6"/>
      <c r="AG26" s="52">
        <f>ROUND((G26+I26+K26+M26+O26+Q26+S26+U26+W26+Y26+AA26+AC26+AE26),0)</f>
        <v>0</v>
      </c>
      <c r="AH26" s="3"/>
      <c r="AI26" s="2"/>
      <c r="AJ26" s="2"/>
      <c r="AK26" s="2"/>
    </row>
    <row r="27" spans="1:37" x14ac:dyDescent="0.25">
      <c r="A27" s="3"/>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51"/>
      <c r="AH27" s="3"/>
      <c r="AI27" s="2"/>
      <c r="AJ27" s="2"/>
      <c r="AK27" s="2"/>
    </row>
    <row r="28" spans="1:37" x14ac:dyDescent="0.25">
      <c r="A28" s="3" t="s">
        <v>36</v>
      </c>
      <c r="B28" s="6"/>
      <c r="C28" s="6"/>
      <c r="D28" s="6"/>
      <c r="E28" s="6"/>
      <c r="F28" s="6"/>
      <c r="G28" s="9">
        <f>G24+G26</f>
        <v>0</v>
      </c>
      <c r="H28" s="6"/>
      <c r="I28" s="9">
        <f>I24+I26</f>
        <v>0</v>
      </c>
      <c r="J28" s="6"/>
      <c r="K28" s="9">
        <f>K24+K26</f>
        <v>0</v>
      </c>
      <c r="L28" s="6"/>
      <c r="M28" s="9">
        <f>M24+M26</f>
        <v>0</v>
      </c>
      <c r="N28" s="6"/>
      <c r="O28" s="9">
        <f>O24+O26</f>
        <v>0</v>
      </c>
      <c r="P28" s="6"/>
      <c r="Q28" s="9">
        <f>Q24+Q26</f>
        <v>0</v>
      </c>
      <c r="R28" s="6"/>
      <c r="S28" s="9">
        <f>S24+S26</f>
        <v>0</v>
      </c>
      <c r="T28" s="6"/>
      <c r="U28" s="9">
        <f>U24+U26</f>
        <v>0</v>
      </c>
      <c r="V28" s="6"/>
      <c r="W28" s="9">
        <f>W24+W26</f>
        <v>0</v>
      </c>
      <c r="X28" s="6"/>
      <c r="Y28" s="9">
        <f>Y24+Y26</f>
        <v>0</v>
      </c>
      <c r="Z28" s="6"/>
      <c r="AA28" s="9">
        <f>AA24+AA26</f>
        <v>0</v>
      </c>
      <c r="AB28" s="6"/>
      <c r="AC28" s="9">
        <f>AC24+AC26</f>
        <v>0</v>
      </c>
      <c r="AD28" s="6"/>
      <c r="AE28" s="9">
        <f>AE24+AE26</f>
        <v>0</v>
      </c>
      <c r="AF28" s="6"/>
      <c r="AG28" s="53">
        <f>AG24+AG26</f>
        <v>0</v>
      </c>
      <c r="AH28" s="3"/>
      <c r="AI28" s="1"/>
      <c r="AJ28" s="2"/>
      <c r="AK28" s="1"/>
    </row>
    <row r="29" spans="1:37" x14ac:dyDescent="0.25">
      <c r="A29" s="3"/>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54"/>
      <c r="AH29" s="3"/>
      <c r="AI29" s="1"/>
      <c r="AJ29" s="2"/>
      <c r="AK29" s="1"/>
    </row>
    <row r="30" spans="1:37" x14ac:dyDescent="0.25">
      <c r="A30" s="3" t="s">
        <v>37</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54"/>
      <c r="AH30" s="3"/>
      <c r="AI30" s="1"/>
      <c r="AJ30" s="1"/>
      <c r="AK30" s="1"/>
    </row>
    <row r="31" spans="1:37" x14ac:dyDescent="0.25">
      <c r="A31" s="30" t="s">
        <v>63</v>
      </c>
      <c r="B31" s="6"/>
      <c r="C31" s="6"/>
      <c r="D31" s="6"/>
      <c r="E31" s="6"/>
      <c r="F31" s="6"/>
      <c r="G31" s="6">
        <v>0</v>
      </c>
      <c r="H31" s="6"/>
      <c r="I31" s="6">
        <v>0</v>
      </c>
      <c r="J31" s="6"/>
      <c r="K31" s="6">
        <v>0</v>
      </c>
      <c r="L31" s="6"/>
      <c r="M31" s="6">
        <v>0</v>
      </c>
      <c r="N31" s="6"/>
      <c r="O31" s="6">
        <v>0</v>
      </c>
      <c r="P31" s="6"/>
      <c r="Q31" s="6">
        <v>0</v>
      </c>
      <c r="R31" s="6"/>
      <c r="S31" s="6">
        <v>0</v>
      </c>
      <c r="T31" s="6"/>
      <c r="U31" s="6">
        <v>0</v>
      </c>
      <c r="V31" s="6"/>
      <c r="W31" s="6">
        <v>0</v>
      </c>
      <c r="X31" s="6"/>
      <c r="Y31" s="6">
        <v>0</v>
      </c>
      <c r="Z31" s="6"/>
      <c r="AA31" s="6">
        <v>0</v>
      </c>
      <c r="AB31" s="6"/>
      <c r="AC31" s="6">
        <v>0</v>
      </c>
      <c r="AD31" s="6"/>
      <c r="AE31" s="6">
        <v>0</v>
      </c>
      <c r="AF31" s="6"/>
      <c r="AG31" s="52">
        <f>ROUND((G31+I31+K31+M31+O31+Q31+S31+U31+W31+Y31+AA31+AC31+AE31),0)</f>
        <v>0</v>
      </c>
      <c r="AH31" s="3"/>
      <c r="AI31" s="1"/>
      <c r="AJ31" s="1"/>
      <c r="AK31" s="1"/>
    </row>
    <row r="32" spans="1:37" x14ac:dyDescent="0.25">
      <c r="A32" s="30" t="s">
        <v>64</v>
      </c>
      <c r="B32" s="6"/>
      <c r="C32" s="6"/>
      <c r="D32" s="6"/>
      <c r="E32" s="6"/>
      <c r="F32" s="6"/>
      <c r="G32" s="6">
        <v>0</v>
      </c>
      <c r="H32" s="6"/>
      <c r="I32" s="6">
        <v>0</v>
      </c>
      <c r="J32" s="6"/>
      <c r="K32" s="6">
        <v>0</v>
      </c>
      <c r="L32" s="6"/>
      <c r="M32" s="6">
        <v>0</v>
      </c>
      <c r="N32" s="6"/>
      <c r="O32" s="6">
        <v>0</v>
      </c>
      <c r="P32" s="6"/>
      <c r="Q32" s="6">
        <v>0</v>
      </c>
      <c r="R32" s="6"/>
      <c r="S32" s="6">
        <v>0</v>
      </c>
      <c r="T32" s="6"/>
      <c r="U32" s="6">
        <v>0</v>
      </c>
      <c r="V32" s="6"/>
      <c r="W32" s="6">
        <v>0</v>
      </c>
      <c r="X32" s="6"/>
      <c r="Y32" s="6">
        <v>0</v>
      </c>
      <c r="Z32" s="6"/>
      <c r="AA32" s="6">
        <v>0</v>
      </c>
      <c r="AB32" s="6"/>
      <c r="AC32" s="6">
        <v>0</v>
      </c>
      <c r="AD32" s="6"/>
      <c r="AE32" s="6">
        <v>0</v>
      </c>
      <c r="AF32" s="6"/>
      <c r="AG32" s="52">
        <f>ROUND((G32+I32+K32+M32+O32+Q32+S32+U32+W32+Y32+AA32+AC32+AE32),0)</f>
        <v>0</v>
      </c>
      <c r="AH32" s="3"/>
      <c r="AI32" s="1"/>
      <c r="AJ32" s="1"/>
      <c r="AK32" s="1"/>
    </row>
    <row r="33" spans="1:37" x14ac:dyDescent="0.25">
      <c r="A33" s="30" t="s">
        <v>65</v>
      </c>
      <c r="B33" s="6"/>
      <c r="C33" s="6"/>
      <c r="D33" s="6"/>
      <c r="E33" s="6"/>
      <c r="F33" s="6"/>
      <c r="G33" s="6">
        <v>0</v>
      </c>
      <c r="H33" s="6"/>
      <c r="I33" s="6">
        <v>0</v>
      </c>
      <c r="J33" s="6"/>
      <c r="K33" s="6">
        <v>0</v>
      </c>
      <c r="L33" s="6"/>
      <c r="M33" s="6">
        <v>0</v>
      </c>
      <c r="N33" s="6"/>
      <c r="O33" s="6">
        <v>0</v>
      </c>
      <c r="P33" s="6"/>
      <c r="Q33" s="6">
        <v>0</v>
      </c>
      <c r="R33" s="6"/>
      <c r="S33" s="6">
        <v>0</v>
      </c>
      <c r="T33" s="6"/>
      <c r="U33" s="6">
        <v>0</v>
      </c>
      <c r="V33" s="6"/>
      <c r="W33" s="6">
        <v>0</v>
      </c>
      <c r="X33" s="6"/>
      <c r="Y33" s="6">
        <v>0</v>
      </c>
      <c r="Z33" s="6"/>
      <c r="AA33" s="6">
        <v>0</v>
      </c>
      <c r="AB33" s="6"/>
      <c r="AC33" s="6">
        <v>0</v>
      </c>
      <c r="AD33" s="6"/>
      <c r="AE33" s="6">
        <v>0</v>
      </c>
      <c r="AF33" s="6"/>
      <c r="AG33" s="52">
        <f>ROUND((G33+I33+K33+M33+O33+Q33+S33+U33+W33+Y33+AA33+AC33+AE33),0)</f>
        <v>0</v>
      </c>
      <c r="AH33" s="3"/>
      <c r="AI33" s="1"/>
      <c r="AJ33" s="1"/>
      <c r="AK33" s="1"/>
    </row>
    <row r="34" spans="1:37" x14ac:dyDescent="0.25">
      <c r="A34" s="30" t="s">
        <v>66</v>
      </c>
      <c r="B34" s="6"/>
      <c r="C34" s="6"/>
      <c r="D34" s="6"/>
      <c r="E34" s="6"/>
      <c r="F34" s="6"/>
      <c r="G34" s="6">
        <v>0</v>
      </c>
      <c r="H34" s="6"/>
      <c r="I34" s="6">
        <v>0</v>
      </c>
      <c r="J34" s="6"/>
      <c r="K34" s="6">
        <v>0</v>
      </c>
      <c r="L34" s="6"/>
      <c r="M34" s="6">
        <v>0</v>
      </c>
      <c r="N34" s="6"/>
      <c r="O34" s="6">
        <v>0</v>
      </c>
      <c r="P34" s="6"/>
      <c r="Q34" s="6">
        <v>0</v>
      </c>
      <c r="R34" s="6"/>
      <c r="S34" s="6">
        <v>0</v>
      </c>
      <c r="T34" s="6"/>
      <c r="U34" s="6">
        <v>0</v>
      </c>
      <c r="V34" s="6"/>
      <c r="W34" s="6">
        <v>0</v>
      </c>
      <c r="X34" s="6"/>
      <c r="Y34" s="6">
        <v>0</v>
      </c>
      <c r="Z34" s="6"/>
      <c r="AA34" s="6">
        <v>0</v>
      </c>
      <c r="AB34" s="6"/>
      <c r="AC34" s="6">
        <v>0</v>
      </c>
      <c r="AD34" s="6"/>
      <c r="AE34" s="6">
        <v>0</v>
      </c>
      <c r="AF34" s="6"/>
      <c r="AG34" s="52">
        <f>ROUND((G34+I34+K34+M34+O34+Q34+S34+U34+W34+Y34+AA34+AC34+AE34),0)</f>
        <v>0</v>
      </c>
      <c r="AH34" s="3"/>
      <c r="AI34" s="1"/>
      <c r="AJ34" s="1"/>
      <c r="AK34" s="1"/>
    </row>
    <row r="35" spans="1:37" x14ac:dyDescent="0.25">
      <c r="A35" s="29" t="s">
        <v>67</v>
      </c>
      <c r="B35" s="6"/>
      <c r="C35" s="6"/>
      <c r="D35" s="6"/>
      <c r="E35" s="6"/>
      <c r="F35" s="6"/>
      <c r="G35" s="6">
        <v>0</v>
      </c>
      <c r="H35" s="6"/>
      <c r="I35" s="6">
        <v>0</v>
      </c>
      <c r="J35" s="6"/>
      <c r="K35" s="6">
        <v>0</v>
      </c>
      <c r="L35" s="6"/>
      <c r="M35" s="6">
        <v>0</v>
      </c>
      <c r="N35" s="6"/>
      <c r="O35" s="6">
        <v>0</v>
      </c>
      <c r="P35" s="6"/>
      <c r="Q35" s="6">
        <v>0</v>
      </c>
      <c r="R35" s="6"/>
      <c r="S35" s="6">
        <v>0</v>
      </c>
      <c r="T35" s="6"/>
      <c r="U35" s="6">
        <v>0</v>
      </c>
      <c r="V35" s="6"/>
      <c r="W35" s="6">
        <v>0</v>
      </c>
      <c r="X35" s="6"/>
      <c r="Y35" s="6">
        <v>0</v>
      </c>
      <c r="Z35" s="6"/>
      <c r="AA35" s="6">
        <v>0</v>
      </c>
      <c r="AB35" s="6"/>
      <c r="AC35" s="6">
        <v>0</v>
      </c>
      <c r="AD35" s="6"/>
      <c r="AE35" s="6">
        <v>0</v>
      </c>
      <c r="AF35" s="6"/>
      <c r="AG35" s="52">
        <f>ROUND((G35+I35+K35+M35+O35+Q35+S35+U35+W35+Y35+AA35+AC35+AE35),0)</f>
        <v>0</v>
      </c>
      <c r="AH35" s="3"/>
      <c r="AI35" s="1"/>
      <c r="AJ35" s="1"/>
      <c r="AK35" s="1"/>
    </row>
    <row r="36" spans="1:37" x14ac:dyDescent="0.25">
      <c r="A36" s="29" t="s">
        <v>68</v>
      </c>
      <c r="B36" s="6"/>
      <c r="C36" s="6"/>
      <c r="D36" s="6"/>
      <c r="E36" s="6"/>
      <c r="F36" s="6"/>
      <c r="G36" s="6">
        <v>0</v>
      </c>
      <c r="H36" s="6"/>
      <c r="I36" s="6">
        <v>0</v>
      </c>
      <c r="J36" s="6"/>
      <c r="K36" s="6">
        <v>0</v>
      </c>
      <c r="L36" s="6"/>
      <c r="M36" s="6">
        <v>0</v>
      </c>
      <c r="N36" s="6"/>
      <c r="O36" s="6">
        <v>0</v>
      </c>
      <c r="P36" s="6"/>
      <c r="Q36" s="6">
        <v>0</v>
      </c>
      <c r="R36" s="6"/>
      <c r="S36" s="6">
        <v>0</v>
      </c>
      <c r="T36" s="6"/>
      <c r="U36" s="6">
        <v>0</v>
      </c>
      <c r="V36" s="6"/>
      <c r="W36" s="6">
        <v>0</v>
      </c>
      <c r="X36" s="6"/>
      <c r="Y36" s="6">
        <v>0</v>
      </c>
      <c r="Z36" s="6"/>
      <c r="AA36" s="6">
        <v>0</v>
      </c>
      <c r="AB36" s="6"/>
      <c r="AC36" s="6">
        <v>0</v>
      </c>
      <c r="AD36" s="6"/>
      <c r="AE36" s="6">
        <v>0</v>
      </c>
      <c r="AF36" s="6"/>
      <c r="AG36" s="54">
        <f>ROUND((G36+I36+K36+M36+O36+Q36+S36+U36+W36+Y36),0)</f>
        <v>0</v>
      </c>
      <c r="AH36" s="3"/>
      <c r="AI36" s="1"/>
      <c r="AJ36" s="1"/>
      <c r="AK36" s="1"/>
    </row>
    <row r="37" spans="1:37" x14ac:dyDescent="0.25">
      <c r="A37" s="29" t="s">
        <v>69</v>
      </c>
      <c r="B37" s="6"/>
      <c r="C37" s="6"/>
      <c r="D37" s="6"/>
      <c r="E37" s="6"/>
      <c r="F37" s="6"/>
      <c r="G37" s="6">
        <v>0</v>
      </c>
      <c r="H37" s="6"/>
      <c r="I37" s="6">
        <v>0</v>
      </c>
      <c r="J37" s="6"/>
      <c r="K37" s="6">
        <v>0</v>
      </c>
      <c r="L37" s="6"/>
      <c r="M37" s="6">
        <v>0</v>
      </c>
      <c r="N37" s="6"/>
      <c r="O37" s="6">
        <v>0</v>
      </c>
      <c r="P37" s="6"/>
      <c r="Q37" s="6">
        <v>0</v>
      </c>
      <c r="R37" s="6"/>
      <c r="S37" s="6">
        <v>0</v>
      </c>
      <c r="T37" s="6"/>
      <c r="U37" s="6">
        <v>0</v>
      </c>
      <c r="V37" s="6"/>
      <c r="W37" s="6">
        <v>0</v>
      </c>
      <c r="X37" s="6"/>
      <c r="Y37" s="6">
        <v>0</v>
      </c>
      <c r="Z37" s="6"/>
      <c r="AA37" s="6">
        <v>0</v>
      </c>
      <c r="AB37" s="6"/>
      <c r="AC37" s="6">
        <v>0</v>
      </c>
      <c r="AD37" s="6"/>
      <c r="AE37" s="6">
        <v>0</v>
      </c>
      <c r="AF37" s="6"/>
      <c r="AG37" s="54">
        <f>ROUND((G37+I37+K37+M37+O37+Q37+S37+U37+W37+Y37),0)</f>
        <v>0</v>
      </c>
      <c r="AH37" s="3"/>
      <c r="AI37" s="1"/>
      <c r="AJ37" s="1"/>
      <c r="AK37" s="1"/>
    </row>
    <row r="38" spans="1:37" x14ac:dyDescent="0.25">
      <c r="A38" s="29" t="s">
        <v>70</v>
      </c>
      <c r="B38" s="6"/>
      <c r="C38" s="6"/>
      <c r="D38" s="6"/>
      <c r="E38" s="6"/>
      <c r="F38" s="6"/>
      <c r="G38" s="6">
        <v>0</v>
      </c>
      <c r="H38" s="6"/>
      <c r="I38" s="6">
        <v>0</v>
      </c>
      <c r="J38" s="6"/>
      <c r="K38" s="6">
        <v>0</v>
      </c>
      <c r="L38" s="6"/>
      <c r="M38" s="6">
        <v>0</v>
      </c>
      <c r="N38" s="6"/>
      <c r="O38" s="6">
        <v>0</v>
      </c>
      <c r="P38" s="6"/>
      <c r="Q38" s="6">
        <v>0</v>
      </c>
      <c r="R38" s="6"/>
      <c r="S38" s="6">
        <v>0</v>
      </c>
      <c r="T38" s="6"/>
      <c r="U38" s="6">
        <v>0</v>
      </c>
      <c r="V38" s="6"/>
      <c r="W38" s="6">
        <v>0</v>
      </c>
      <c r="X38" s="6"/>
      <c r="Y38" s="6">
        <v>0</v>
      </c>
      <c r="Z38" s="6"/>
      <c r="AA38" s="6">
        <v>0</v>
      </c>
      <c r="AB38" s="6"/>
      <c r="AC38" s="6">
        <v>0</v>
      </c>
      <c r="AD38" s="6"/>
      <c r="AE38" s="6">
        <v>0</v>
      </c>
      <c r="AF38" s="6"/>
      <c r="AG38" s="54">
        <f>ROUND((G38+I38+K38+M38+O38+Q38+S38+U38+W38+Y38),0)</f>
        <v>0</v>
      </c>
      <c r="AH38" s="3"/>
      <c r="AI38" s="1"/>
      <c r="AJ38" s="1"/>
      <c r="AK38" s="1"/>
    </row>
    <row r="39" spans="1:37" x14ac:dyDescent="0.25">
      <c r="A39" s="29" t="s">
        <v>71</v>
      </c>
      <c r="B39" s="6"/>
      <c r="C39" s="6"/>
      <c r="D39" s="6"/>
      <c r="E39" s="6"/>
      <c r="F39" s="6"/>
      <c r="G39" s="6">
        <v>0</v>
      </c>
      <c r="H39" s="6"/>
      <c r="I39" s="6">
        <v>0</v>
      </c>
      <c r="J39" s="6"/>
      <c r="K39" s="6">
        <v>0</v>
      </c>
      <c r="L39" s="6"/>
      <c r="M39" s="6">
        <v>0</v>
      </c>
      <c r="N39" s="6"/>
      <c r="O39" s="6">
        <v>0</v>
      </c>
      <c r="P39" s="6"/>
      <c r="Q39" s="6">
        <v>0</v>
      </c>
      <c r="R39" s="6"/>
      <c r="S39" s="6">
        <v>0</v>
      </c>
      <c r="T39" s="6"/>
      <c r="U39" s="6">
        <v>0</v>
      </c>
      <c r="V39" s="6"/>
      <c r="W39" s="6">
        <v>0</v>
      </c>
      <c r="X39" s="6"/>
      <c r="Y39" s="6">
        <v>0</v>
      </c>
      <c r="Z39" s="6"/>
      <c r="AA39" s="6">
        <v>0</v>
      </c>
      <c r="AB39" s="6"/>
      <c r="AC39" s="6">
        <v>0</v>
      </c>
      <c r="AD39" s="6"/>
      <c r="AE39" s="6">
        <v>0</v>
      </c>
      <c r="AF39" s="6"/>
      <c r="AG39" s="54">
        <f>ROUND((G39+I39+K39+M39+O39+Q39+S39+U39+W39+Y39),0)</f>
        <v>0</v>
      </c>
      <c r="AH39" s="3"/>
      <c r="AI39" s="1"/>
      <c r="AJ39" s="1"/>
      <c r="AK39" s="1"/>
    </row>
    <row r="40" spans="1:37" x14ac:dyDescent="0.25">
      <c r="A40" s="3" t="s">
        <v>38</v>
      </c>
      <c r="B40" s="6"/>
      <c r="C40" s="6"/>
      <c r="D40" s="6"/>
      <c r="E40" s="6"/>
      <c r="F40" s="6"/>
      <c r="G40" s="9">
        <f>ROUND(SUM(G31:G39),0)</f>
        <v>0</v>
      </c>
      <c r="H40" s="6"/>
      <c r="I40" s="9">
        <f>ROUND(SUM(I31:I39),0)</f>
        <v>0</v>
      </c>
      <c r="J40" s="6"/>
      <c r="K40" s="9">
        <f>ROUND(SUM(K31:K39),0)</f>
        <v>0</v>
      </c>
      <c r="L40" s="6"/>
      <c r="M40" s="9">
        <f>ROUND(SUM(M31:M39),0)</f>
        <v>0</v>
      </c>
      <c r="N40" s="6"/>
      <c r="O40" s="9">
        <f>ROUND(SUM(O31:O39),0)</f>
        <v>0</v>
      </c>
      <c r="P40" s="6"/>
      <c r="Q40" s="9">
        <f>ROUND(SUM(Q31:Q39),0)</f>
        <v>0</v>
      </c>
      <c r="R40" s="6"/>
      <c r="S40" s="9">
        <f>ROUND(SUM(S31:S39),0)</f>
        <v>0</v>
      </c>
      <c r="T40" s="6"/>
      <c r="U40" s="9">
        <f>ROUND(SUM(U31:U39),0)</f>
        <v>0</v>
      </c>
      <c r="V40" s="6"/>
      <c r="W40" s="9">
        <f>ROUND(SUM(W31:W39),0)</f>
        <v>0</v>
      </c>
      <c r="X40" s="6"/>
      <c r="Y40" s="9">
        <f>ROUND(SUM(Y31:Y39),0)</f>
        <v>0</v>
      </c>
      <c r="Z40" s="6"/>
      <c r="AA40" s="9">
        <f>ROUND(SUM(AA31:AA39),0)</f>
        <v>0</v>
      </c>
      <c r="AB40" s="6"/>
      <c r="AC40" s="9">
        <f>ROUND(SUM(AC31:AC39),0)</f>
        <v>0</v>
      </c>
      <c r="AD40" s="6"/>
      <c r="AE40" s="9">
        <f>ROUND(SUM(AE31:AE39),0)</f>
        <v>0</v>
      </c>
      <c r="AF40" s="6"/>
      <c r="AG40" s="53">
        <f>ROUND(SUM(AG31:AG39),0)</f>
        <v>0</v>
      </c>
      <c r="AH40" s="3"/>
      <c r="AI40" s="1"/>
      <c r="AJ40" s="1"/>
      <c r="AK40" s="1"/>
    </row>
    <row r="41" spans="1:37" x14ac:dyDescent="0.25">
      <c r="A41" s="3"/>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54"/>
      <c r="AH41" s="3"/>
      <c r="AI41" s="1"/>
      <c r="AJ41" s="1"/>
      <c r="AK41" s="1"/>
    </row>
    <row r="42" spans="1:37" x14ac:dyDescent="0.25">
      <c r="A42" s="3" t="s">
        <v>39</v>
      </c>
      <c r="B42" s="6"/>
      <c r="C42" s="6"/>
      <c r="D42" s="6"/>
      <c r="E42" s="6"/>
      <c r="F42" s="6"/>
      <c r="G42" s="9">
        <f>G28+G40</f>
        <v>0</v>
      </c>
      <c r="H42" s="6"/>
      <c r="I42" s="9">
        <f>I28+I40</f>
        <v>0</v>
      </c>
      <c r="J42" s="6"/>
      <c r="K42" s="9">
        <f>K28+K40</f>
        <v>0</v>
      </c>
      <c r="L42" s="6"/>
      <c r="M42" s="9">
        <f>M28+M40</f>
        <v>0</v>
      </c>
      <c r="N42" s="6"/>
      <c r="O42" s="9">
        <f>O28+O40</f>
        <v>0</v>
      </c>
      <c r="P42" s="6"/>
      <c r="Q42" s="9">
        <f>Q28+Q40</f>
        <v>0</v>
      </c>
      <c r="R42" s="6"/>
      <c r="S42" s="9">
        <f>S28+S40</f>
        <v>0</v>
      </c>
      <c r="T42" s="6"/>
      <c r="U42" s="9">
        <f>U28+U40</f>
        <v>0</v>
      </c>
      <c r="V42" s="6"/>
      <c r="W42" s="9">
        <f>W28+W40</f>
        <v>0</v>
      </c>
      <c r="X42" s="6"/>
      <c r="Y42" s="9">
        <f>Y28+Y40</f>
        <v>0</v>
      </c>
      <c r="Z42" s="6"/>
      <c r="AA42" s="9">
        <f>AA28+AA40</f>
        <v>0</v>
      </c>
      <c r="AB42" s="6"/>
      <c r="AC42" s="9">
        <f>AC28+AC40</f>
        <v>0</v>
      </c>
      <c r="AD42" s="6"/>
      <c r="AE42" s="9">
        <f>AE28+AE40</f>
        <v>0</v>
      </c>
      <c r="AF42" s="6"/>
      <c r="AG42" s="53">
        <f>AG28+AG40</f>
        <v>0</v>
      </c>
      <c r="AH42" s="3"/>
      <c r="AI42" s="1"/>
      <c r="AJ42" s="1"/>
      <c r="AK42" s="1"/>
    </row>
    <row r="43" spans="1:37" x14ac:dyDescent="0.25">
      <c r="A43" s="3"/>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54"/>
      <c r="AH43" s="3"/>
      <c r="AI43" s="1"/>
      <c r="AJ43" s="1"/>
      <c r="AK43" s="1"/>
    </row>
    <row r="44" spans="1:37" x14ac:dyDescent="0.25">
      <c r="A44" s="3" t="s">
        <v>40</v>
      </c>
      <c r="B44" s="6"/>
      <c r="C44" s="34">
        <f>'Year 1'!C47</f>
        <v>0.15</v>
      </c>
      <c r="D44" s="6"/>
      <c r="E44" s="6"/>
      <c r="F44" s="6"/>
      <c r="G44" s="6">
        <f>ROUND(G42*$C$44,0)</f>
        <v>0</v>
      </c>
      <c r="H44" s="6"/>
      <c r="I44" s="6">
        <f>ROUND(I42*$C$44,0)</f>
        <v>0</v>
      </c>
      <c r="J44" s="6"/>
      <c r="K44" s="6">
        <f>ROUND(K42*$C$44,0)</f>
        <v>0</v>
      </c>
      <c r="L44" s="6"/>
      <c r="M44" s="6">
        <f>ROUND(M42*$C$44,0)</f>
        <v>0</v>
      </c>
      <c r="N44" s="6"/>
      <c r="O44" s="6">
        <f>ROUND(O42*$C$44,0)</f>
        <v>0</v>
      </c>
      <c r="P44" s="6"/>
      <c r="Q44" s="6">
        <f>ROUND(Q42*$C$44,0)</f>
        <v>0</v>
      </c>
      <c r="R44" s="6"/>
      <c r="S44" s="6">
        <f>ROUND(S42*$C$44,0)</f>
        <v>0</v>
      </c>
      <c r="T44" s="6"/>
      <c r="U44" s="6">
        <f>ROUND(U42*$C$44,0)</f>
        <v>0</v>
      </c>
      <c r="V44" s="6"/>
      <c r="W44" s="6">
        <f>ROUND(W42*$C$44,0)</f>
        <v>0</v>
      </c>
      <c r="X44" s="6"/>
      <c r="Y44" s="6">
        <f>ROUND(Y42*$C$44,0)</f>
        <v>0</v>
      </c>
      <c r="Z44" s="6"/>
      <c r="AA44" s="6">
        <f>ROUND(AA42*$C$44,0)</f>
        <v>0</v>
      </c>
      <c r="AB44" s="6"/>
      <c r="AC44" s="6">
        <f>ROUND(AC42*$C$44,0)</f>
        <v>0</v>
      </c>
      <c r="AD44" s="6"/>
      <c r="AE44" s="6">
        <f>ROUND(AE42*$C$44,0)</f>
        <v>0</v>
      </c>
      <c r="AF44" s="6"/>
      <c r="AG44" s="52">
        <f>ROUND((G44+I44+K44+M44+O44+Q44+S44+U44+W44+Y44+AA44+AC44+AE44),0)</f>
        <v>0</v>
      </c>
      <c r="AH44" s="6"/>
      <c r="AI44" s="1"/>
      <c r="AJ44" s="1"/>
      <c r="AK44" s="1"/>
    </row>
    <row r="45" spans="1:37" x14ac:dyDescent="0.25">
      <c r="A45" s="3"/>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51"/>
      <c r="AH45" s="6"/>
      <c r="AI45" s="1"/>
      <c r="AJ45" s="1"/>
      <c r="AK45" s="1"/>
    </row>
    <row r="46" spans="1:37" x14ac:dyDescent="0.25">
      <c r="A46" s="3" t="s">
        <v>41</v>
      </c>
      <c r="B46" s="6"/>
      <c r="C46" s="34">
        <f>'Year 1'!C49</f>
        <v>0</v>
      </c>
      <c r="D46" s="6"/>
      <c r="E46" s="6"/>
      <c r="F46" s="6"/>
      <c r="G46" s="6">
        <f>ROUND((G42+G44)*$C$46,0)</f>
        <v>0</v>
      </c>
      <c r="H46" s="6"/>
      <c r="I46" s="6">
        <f>ROUND((I42+I44)*$C$46,0)</f>
        <v>0</v>
      </c>
      <c r="J46" s="6"/>
      <c r="K46" s="6">
        <f>ROUND((K42+K44)*$C$46,0)</f>
        <v>0</v>
      </c>
      <c r="L46" s="6"/>
      <c r="M46" s="6">
        <f>ROUND((M42+M44)*$C$46,0)</f>
        <v>0</v>
      </c>
      <c r="N46" s="6"/>
      <c r="O46" s="6">
        <f>ROUND((O42+O44)*$C$46,0)</f>
        <v>0</v>
      </c>
      <c r="P46" s="6"/>
      <c r="Q46" s="6">
        <f>ROUND((Q42+Q44)*$C$46,0)</f>
        <v>0</v>
      </c>
      <c r="R46" s="6"/>
      <c r="S46" s="6">
        <f>ROUND((S42+S44)*$C$46,0)</f>
        <v>0</v>
      </c>
      <c r="T46" s="6"/>
      <c r="U46" s="6">
        <f>ROUND((U42+U44)*$C$46,0)</f>
        <v>0</v>
      </c>
      <c r="V46" s="6"/>
      <c r="W46" s="6">
        <f>ROUND((W42+W44)*$C$46,0)</f>
        <v>0</v>
      </c>
      <c r="X46" s="6"/>
      <c r="Y46" s="6">
        <f>ROUND((Y42+Y44)*$C$46,0)</f>
        <v>0</v>
      </c>
      <c r="Z46" s="6"/>
      <c r="AA46" s="6">
        <f>ROUND((AA42+AA44)*$C$46,0)</f>
        <v>0</v>
      </c>
      <c r="AB46" s="6"/>
      <c r="AC46" s="6">
        <f>ROUND((AC42+AC44)*$C$46,0)</f>
        <v>0</v>
      </c>
      <c r="AD46" s="6"/>
      <c r="AE46" s="6">
        <f>ROUND((AE42+AE44)*$C$46,0)</f>
        <v>0</v>
      </c>
      <c r="AF46" s="6"/>
      <c r="AG46" s="52">
        <f>ROUND((G46+I46+K46+M46+O46+Q46+S46+U46+W46+Y46+AA46+AC46+AE46),0)</f>
        <v>0</v>
      </c>
      <c r="AH46" s="6"/>
      <c r="AI46" s="1"/>
      <c r="AJ46" s="1"/>
      <c r="AK46" s="1"/>
    </row>
    <row r="47" spans="1:37" x14ac:dyDescent="0.25">
      <c r="A47" s="3"/>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1"/>
      <c r="AJ47" s="1"/>
      <c r="AK47" s="1"/>
    </row>
    <row r="48" spans="1:37" ht="15.75" thickBot="1" x14ac:dyDescent="0.3">
      <c r="A48" s="3" t="s">
        <v>43</v>
      </c>
      <c r="B48" s="6"/>
      <c r="C48" s="6"/>
      <c r="D48" s="6"/>
      <c r="E48" s="6"/>
      <c r="F48" s="6"/>
      <c r="G48" s="7">
        <f>G42+G44+G46</f>
        <v>0</v>
      </c>
      <c r="H48" s="6"/>
      <c r="I48" s="7">
        <f>I42+I44+I46</f>
        <v>0</v>
      </c>
      <c r="J48" s="6"/>
      <c r="K48" s="7">
        <f>K42+K44+K46</f>
        <v>0</v>
      </c>
      <c r="L48" s="6"/>
      <c r="M48" s="7">
        <f>M42+M44+M46</f>
        <v>0</v>
      </c>
      <c r="N48" s="6"/>
      <c r="O48" s="7">
        <f>O42+O44+O46</f>
        <v>0</v>
      </c>
      <c r="P48" s="6"/>
      <c r="Q48" s="7">
        <f>Q42+Q44+Q46</f>
        <v>0</v>
      </c>
      <c r="R48" s="6"/>
      <c r="S48" s="7">
        <f>S42+S44+S46</f>
        <v>0</v>
      </c>
      <c r="T48" s="6"/>
      <c r="U48" s="7">
        <f>U42+U44+U46</f>
        <v>0</v>
      </c>
      <c r="V48" s="6"/>
      <c r="W48" s="7">
        <f>W42+W44+W46</f>
        <v>0</v>
      </c>
      <c r="X48" s="6"/>
      <c r="Y48" s="7">
        <f>Y42+Y44+Y46</f>
        <v>0</v>
      </c>
      <c r="Z48" s="5"/>
      <c r="AA48" s="7">
        <f>AA42+AA44+AA46</f>
        <v>0</v>
      </c>
      <c r="AB48" s="6"/>
      <c r="AC48" s="7">
        <f>AC42+AC44+AC46</f>
        <v>0</v>
      </c>
      <c r="AD48" s="6"/>
      <c r="AE48" s="7">
        <f>AE42+AE44+AE46</f>
        <v>0</v>
      </c>
      <c r="AF48" s="6"/>
      <c r="AG48" s="7">
        <f>AG42+AG44+AG46</f>
        <v>0</v>
      </c>
      <c r="AH48" s="5"/>
      <c r="AI48" s="2"/>
      <c r="AJ48" s="2"/>
      <c r="AK48" s="2"/>
    </row>
    <row r="49" spans="2:33" ht="15.75" thickTop="1" x14ac:dyDescent="0.25">
      <c r="B49" s="6"/>
      <c r="C49" s="6"/>
      <c r="D49" s="6"/>
      <c r="E49" s="6"/>
      <c r="F49" s="6"/>
      <c r="H49" s="6"/>
      <c r="J49" s="6"/>
      <c r="L49" s="6"/>
      <c r="N49" s="6"/>
      <c r="P49" s="6"/>
      <c r="R49" s="6"/>
      <c r="T49" s="6"/>
      <c r="V49" s="6"/>
      <c r="X49" s="6"/>
      <c r="AF49" s="46" t="s">
        <v>42</v>
      </c>
      <c r="AG49" s="6" t="s">
        <v>42</v>
      </c>
    </row>
    <row r="51" spans="2:33" x14ac:dyDescent="0.25">
      <c r="AG51" s="6" t="s">
        <v>42</v>
      </c>
    </row>
  </sheetData>
  <printOptions horizontalCentered="1"/>
  <pageMargins left="0.5" right="0.5" top="0.75" bottom="0.75" header="0.3" footer="0.3"/>
  <pageSetup scale="50" orientation="landscape" r:id="rId1"/>
  <colBreaks count="1" manualBreakCount="1">
    <brk id="19"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K51"/>
  <sheetViews>
    <sheetView zoomScaleNormal="100" workbookViewId="0">
      <selection activeCell="E3" sqref="E3"/>
    </sheetView>
  </sheetViews>
  <sheetFormatPr defaultRowHeight="15" x14ac:dyDescent="0.25"/>
  <cols>
    <col min="1" max="1" width="37.5703125" bestFit="1" customWidth="1"/>
    <col min="2" max="2" width="1.7109375" customWidth="1"/>
    <col min="3" max="3" width="10.7109375" customWidth="1"/>
    <col min="4" max="4" width="1.7109375" customWidth="1"/>
    <col min="5" max="5" width="14.140625" style="3" customWidth="1"/>
    <col min="6" max="6" width="8.7109375" style="3" customWidth="1"/>
    <col min="7" max="7" width="16.7109375" style="3" customWidth="1"/>
    <col min="8" max="8" width="8.7109375" style="3" customWidth="1"/>
    <col min="9" max="9" width="16.7109375" style="3" customWidth="1"/>
    <col min="10" max="10" width="8.7109375" style="3" customWidth="1"/>
    <col min="11" max="11" width="16.7109375" style="3" customWidth="1"/>
    <col min="12" max="12" width="8.7109375" style="3" customWidth="1"/>
    <col min="13" max="13" width="16.7109375" style="3" customWidth="1"/>
    <col min="14" max="14" width="8.7109375" style="3" customWidth="1"/>
    <col min="15" max="15" width="16.7109375" style="3" customWidth="1"/>
    <col min="16" max="16" width="8.7109375" style="3" customWidth="1"/>
    <col min="17" max="17" width="16.7109375" style="3" customWidth="1"/>
    <col min="18" max="18" width="8.7109375" style="3" customWidth="1"/>
    <col min="19" max="19" width="16.7109375" style="3" customWidth="1"/>
    <col min="20" max="20" width="8.7109375" style="3" customWidth="1"/>
    <col min="21" max="21" width="16.7109375" style="3" customWidth="1"/>
    <col min="22" max="22" width="8.7109375" style="3" customWidth="1"/>
    <col min="23" max="23" width="16.7109375" style="3" customWidth="1"/>
    <col min="24" max="24" width="8.7109375" style="3" customWidth="1"/>
    <col min="25" max="25" width="16.7109375" style="3" customWidth="1"/>
    <col min="26" max="26" width="8.7109375" style="3" customWidth="1"/>
    <col min="27" max="27" width="16.7109375" style="3" customWidth="1"/>
    <col min="28" max="28" width="8.7109375" style="3" customWidth="1"/>
    <col min="29" max="29" width="16.7109375" style="3" customWidth="1"/>
    <col min="30" max="30" width="8.7109375" style="3" customWidth="1"/>
    <col min="31" max="31" width="16.7109375" style="3" customWidth="1"/>
    <col min="32" max="32" width="10.42578125" style="3" bestFit="1" customWidth="1"/>
    <col min="33" max="33" width="16.7109375" style="3" customWidth="1"/>
    <col min="34" max="34" width="2.28515625" customWidth="1"/>
  </cols>
  <sheetData>
    <row r="1" spans="1:37" x14ac:dyDescent="0.25">
      <c r="A1" s="8" t="s">
        <v>26</v>
      </c>
      <c r="B1" s="3"/>
      <c r="C1" s="3"/>
      <c r="D1" s="3"/>
      <c r="E1" s="57" t="str">
        <f>'Year 1'!E2</f>
        <v>Innovation Team Name</v>
      </c>
    </row>
    <row r="2" spans="1:37" x14ac:dyDescent="0.25">
      <c r="A2" s="8" t="s">
        <v>27</v>
      </c>
      <c r="B2" s="3"/>
      <c r="C2" s="3"/>
      <c r="D2" s="3"/>
      <c r="E2" s="57" t="str">
        <f>'Year 1'!E3</f>
        <v>Breakthrough Accelerator: Cohort 3 Innovation Team</v>
      </c>
    </row>
    <row r="3" spans="1:37" x14ac:dyDescent="0.25">
      <c r="A3" s="8" t="s">
        <v>28</v>
      </c>
      <c r="B3" s="3"/>
      <c r="C3" s="3"/>
      <c r="D3" s="3"/>
      <c r="E3" s="57" t="s">
        <v>44</v>
      </c>
    </row>
    <row r="5" spans="1:37" x14ac:dyDescent="0.25">
      <c r="A5" s="10"/>
      <c r="B5" s="11"/>
      <c r="C5" s="11"/>
      <c r="D5" s="11"/>
      <c r="E5" s="11"/>
      <c r="F5" s="11"/>
      <c r="G5" s="11" t="s">
        <v>45</v>
      </c>
      <c r="H5" s="11"/>
      <c r="I5" s="11" t="s">
        <v>46</v>
      </c>
      <c r="J5" s="11"/>
      <c r="K5" s="11" t="s">
        <v>47</v>
      </c>
      <c r="L5" s="11"/>
      <c r="M5" s="11" t="s">
        <v>48</v>
      </c>
      <c r="N5" s="11"/>
      <c r="O5" s="11" t="s">
        <v>49</v>
      </c>
      <c r="P5" s="11"/>
      <c r="Q5" s="11" t="s">
        <v>50</v>
      </c>
      <c r="R5" s="11"/>
      <c r="S5" s="11" t="s">
        <v>51</v>
      </c>
      <c r="T5" s="11"/>
      <c r="U5" s="11" t="s">
        <v>52</v>
      </c>
      <c r="V5" s="11"/>
      <c r="W5" s="11" t="s">
        <v>53</v>
      </c>
      <c r="X5" s="11"/>
      <c r="Y5" s="11" t="s">
        <v>54</v>
      </c>
      <c r="Z5" s="11"/>
      <c r="AA5" s="11" t="s">
        <v>55</v>
      </c>
      <c r="AB5" s="11"/>
      <c r="AC5" s="11" t="s">
        <v>56</v>
      </c>
      <c r="AD5" s="11"/>
      <c r="AE5" s="11" t="s">
        <v>57</v>
      </c>
      <c r="AF5" s="11"/>
      <c r="AG5" s="11" t="s">
        <v>76</v>
      </c>
      <c r="AH5" s="11"/>
    </row>
    <row r="6" spans="1:37" s="45" customFormat="1" x14ac:dyDescent="0.25">
      <c r="A6" s="42"/>
      <c r="B6" s="43"/>
      <c r="C6" s="43"/>
      <c r="D6" s="43"/>
      <c r="E6" s="21" t="s">
        <v>59</v>
      </c>
      <c r="F6" s="21"/>
      <c r="G6" s="44" t="s">
        <v>60</v>
      </c>
      <c r="H6" s="21"/>
      <c r="I6" s="44" t="s">
        <v>60</v>
      </c>
      <c r="J6" s="21"/>
      <c r="K6" s="44" t="s">
        <v>60</v>
      </c>
      <c r="L6" s="21"/>
      <c r="M6" s="44" t="s">
        <v>60</v>
      </c>
      <c r="N6" s="21"/>
      <c r="O6" s="44" t="s">
        <v>60</v>
      </c>
      <c r="P6" s="21"/>
      <c r="Q6" s="44" t="s">
        <v>60</v>
      </c>
      <c r="R6" s="21"/>
      <c r="S6" s="44" t="s">
        <v>60</v>
      </c>
      <c r="T6" s="21"/>
      <c r="U6" s="44" t="s">
        <v>60</v>
      </c>
      <c r="V6" s="21"/>
      <c r="W6" s="44" t="s">
        <v>60</v>
      </c>
      <c r="X6" s="21"/>
      <c r="Y6" s="44" t="s">
        <v>60</v>
      </c>
      <c r="Z6" s="21"/>
      <c r="AA6" s="44" t="s">
        <v>60</v>
      </c>
      <c r="AB6" s="21"/>
      <c r="AC6" s="44" t="s">
        <v>60</v>
      </c>
      <c r="AD6" s="21"/>
      <c r="AE6" s="44" t="s">
        <v>60</v>
      </c>
      <c r="AF6" s="21" t="s">
        <v>14</v>
      </c>
      <c r="AG6" s="44"/>
      <c r="AH6" s="43"/>
    </row>
    <row r="7" spans="1:37" s="35" customFormat="1" x14ac:dyDescent="0.25">
      <c r="A7" s="58"/>
      <c r="B7" s="58"/>
      <c r="C7" s="58"/>
      <c r="D7" s="58"/>
      <c r="E7" s="11" t="s">
        <v>32</v>
      </c>
      <c r="F7" s="11" t="s">
        <v>33</v>
      </c>
      <c r="G7" s="58"/>
      <c r="H7" s="11" t="s">
        <v>33</v>
      </c>
      <c r="I7" s="58"/>
      <c r="J7" s="11" t="s">
        <v>33</v>
      </c>
      <c r="K7" s="58"/>
      <c r="L7" s="11" t="s">
        <v>33</v>
      </c>
      <c r="M7" s="58"/>
      <c r="N7" s="11" t="s">
        <v>33</v>
      </c>
      <c r="O7" s="58"/>
      <c r="P7" s="11" t="s">
        <v>33</v>
      </c>
      <c r="Q7" s="58"/>
      <c r="R7" s="11" t="s">
        <v>33</v>
      </c>
      <c r="S7" s="58"/>
      <c r="T7" s="11" t="s">
        <v>33</v>
      </c>
      <c r="U7" s="58"/>
      <c r="V7" s="11" t="s">
        <v>33</v>
      </c>
      <c r="W7" s="58"/>
      <c r="X7" s="11" t="s">
        <v>33</v>
      </c>
      <c r="Y7" s="58"/>
      <c r="Z7" s="11" t="s">
        <v>33</v>
      </c>
      <c r="AA7" s="58"/>
      <c r="AB7" s="11" t="s">
        <v>33</v>
      </c>
      <c r="AC7" s="58"/>
      <c r="AD7" s="11" t="s">
        <v>33</v>
      </c>
      <c r="AE7" s="58"/>
      <c r="AF7" s="11" t="s">
        <v>33</v>
      </c>
      <c r="AG7" s="58"/>
      <c r="AH7" s="58"/>
    </row>
    <row r="8" spans="1:37" x14ac:dyDescent="0.25">
      <c r="A8" s="3" t="s">
        <v>31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3"/>
      <c r="AI8" s="2"/>
      <c r="AJ8" s="2"/>
      <c r="AK8" s="2"/>
    </row>
    <row r="9" spans="1:37" x14ac:dyDescent="0.25">
      <c r="A9" s="29" t="s">
        <v>61</v>
      </c>
      <c r="B9" s="23"/>
      <c r="C9" s="23"/>
      <c r="D9" s="23"/>
      <c r="E9" s="56"/>
      <c r="F9" s="22"/>
      <c r="G9" s="23">
        <f>$E9*F9</f>
        <v>0</v>
      </c>
      <c r="H9" s="22"/>
      <c r="I9" s="23">
        <f>$E9*H9</f>
        <v>0</v>
      </c>
      <c r="J9" s="22"/>
      <c r="K9" s="23">
        <f>$E9*J9</f>
        <v>0</v>
      </c>
      <c r="L9" s="22"/>
      <c r="M9" s="23">
        <f>$E9*L9</f>
        <v>0</v>
      </c>
      <c r="N9" s="22"/>
      <c r="O9" s="23">
        <f>$E9*N9</f>
        <v>0</v>
      </c>
      <c r="P9" s="22"/>
      <c r="Q9" s="23">
        <f>$E9*P9</f>
        <v>0</v>
      </c>
      <c r="R9" s="22"/>
      <c r="S9" s="23">
        <f>$E9*R9</f>
        <v>0</v>
      </c>
      <c r="T9" s="22"/>
      <c r="U9" s="23">
        <f>$E9*T9</f>
        <v>0</v>
      </c>
      <c r="V9" s="22"/>
      <c r="W9" s="23">
        <f>$E9*V9</f>
        <v>0</v>
      </c>
      <c r="X9" s="22"/>
      <c r="Y9" s="23">
        <f>$E9*X9</f>
        <v>0</v>
      </c>
      <c r="Z9" s="22"/>
      <c r="AA9" s="23">
        <f>$E9*Z9</f>
        <v>0</v>
      </c>
      <c r="AB9" s="22"/>
      <c r="AC9" s="23">
        <f>$E9*AB9</f>
        <v>0</v>
      </c>
      <c r="AD9" s="22"/>
      <c r="AE9" s="23">
        <f>$E9*AD9</f>
        <v>0</v>
      </c>
      <c r="AF9" s="22">
        <f>F9+H9+J9+L9+N9+P9+R9+T9+V9+X9+Z9+AB9+AD9</f>
        <v>0</v>
      </c>
      <c r="AG9" s="23">
        <f>G9+I9+K9+M9+O9+Q9+S9+U9+W9+Y9+AA9+AC9+AE9</f>
        <v>0</v>
      </c>
      <c r="AH9" s="3"/>
      <c r="AI9" s="2"/>
      <c r="AJ9" s="2"/>
      <c r="AK9" s="2"/>
    </row>
    <row r="10" spans="1:37" x14ac:dyDescent="0.25">
      <c r="A10" s="29" t="s">
        <v>61</v>
      </c>
      <c r="B10" s="6"/>
      <c r="C10" s="6"/>
      <c r="D10" s="6"/>
      <c r="E10" s="56"/>
      <c r="F10" s="22"/>
      <c r="G10" s="52">
        <f t="shared" ref="G10:I23" si="0">$E10*F10</f>
        <v>0</v>
      </c>
      <c r="H10" s="22"/>
      <c r="I10" s="52">
        <f t="shared" si="0"/>
        <v>0</v>
      </c>
      <c r="J10" s="22"/>
      <c r="K10" s="52">
        <f t="shared" ref="K10" si="1">$E10*J10</f>
        <v>0</v>
      </c>
      <c r="L10" s="22"/>
      <c r="M10" s="52">
        <f t="shared" ref="M10" si="2">$E10*L10</f>
        <v>0</v>
      </c>
      <c r="N10" s="22"/>
      <c r="O10" s="52">
        <f t="shared" ref="O10" si="3">$E10*N10</f>
        <v>0</v>
      </c>
      <c r="P10" s="22"/>
      <c r="Q10" s="52">
        <f t="shared" ref="Q10" si="4">$E10*P10</f>
        <v>0</v>
      </c>
      <c r="R10" s="22"/>
      <c r="S10" s="52">
        <f t="shared" ref="S10" si="5">$E10*R10</f>
        <v>0</v>
      </c>
      <c r="T10" s="22"/>
      <c r="U10" s="52">
        <f t="shared" ref="U10:W10" si="6">$E10*T10</f>
        <v>0</v>
      </c>
      <c r="V10" s="22"/>
      <c r="W10" s="52">
        <f t="shared" si="6"/>
        <v>0</v>
      </c>
      <c r="X10" s="22"/>
      <c r="Y10" s="52">
        <f t="shared" ref="Y10" si="7">$E10*X10</f>
        <v>0</v>
      </c>
      <c r="Z10" s="55"/>
      <c r="AA10" s="52">
        <f t="shared" ref="AA10" si="8">$E10*Z10</f>
        <v>0</v>
      </c>
      <c r="AB10" s="55"/>
      <c r="AC10" s="52">
        <f t="shared" ref="AC10" si="9">$E10*AB10</f>
        <v>0</v>
      </c>
      <c r="AD10" s="55"/>
      <c r="AE10" s="52">
        <f t="shared" ref="AE10" si="10">$E10*AD10</f>
        <v>0</v>
      </c>
      <c r="AF10" s="22">
        <f t="shared" ref="AF10:AG23" si="11">F10+H10+J10+L10+N10+P10+R10+T10+V10+X10+Z10+AB10+AD10</f>
        <v>0</v>
      </c>
      <c r="AG10" s="52">
        <f t="shared" si="11"/>
        <v>0</v>
      </c>
      <c r="AH10" s="3"/>
      <c r="AI10" s="2"/>
      <c r="AJ10" s="2"/>
      <c r="AK10" s="2"/>
    </row>
    <row r="11" spans="1:37" x14ac:dyDescent="0.25">
      <c r="A11" s="29" t="s">
        <v>61</v>
      </c>
      <c r="B11" s="6"/>
      <c r="C11" s="6"/>
      <c r="D11" s="6"/>
      <c r="E11" s="56"/>
      <c r="F11" s="22"/>
      <c r="G11" s="52">
        <f t="shared" si="0"/>
        <v>0</v>
      </c>
      <c r="H11" s="22"/>
      <c r="I11" s="52">
        <f t="shared" si="0"/>
        <v>0</v>
      </c>
      <c r="J11" s="22"/>
      <c r="K11" s="52">
        <f t="shared" ref="K11" si="12">$E11*J11</f>
        <v>0</v>
      </c>
      <c r="L11" s="22"/>
      <c r="M11" s="52">
        <f t="shared" ref="M11" si="13">$E11*L11</f>
        <v>0</v>
      </c>
      <c r="N11" s="22"/>
      <c r="O11" s="52">
        <f t="shared" ref="O11" si="14">$E11*N11</f>
        <v>0</v>
      </c>
      <c r="P11" s="22"/>
      <c r="Q11" s="52">
        <f t="shared" ref="Q11" si="15">$E11*P11</f>
        <v>0</v>
      </c>
      <c r="R11" s="22"/>
      <c r="S11" s="52">
        <f t="shared" ref="S11" si="16">$E11*R11</f>
        <v>0</v>
      </c>
      <c r="T11" s="22"/>
      <c r="U11" s="52">
        <f t="shared" ref="U11:W11" si="17">$E11*T11</f>
        <v>0</v>
      </c>
      <c r="V11" s="22"/>
      <c r="W11" s="52">
        <f t="shared" si="17"/>
        <v>0</v>
      </c>
      <c r="X11" s="22"/>
      <c r="Y11" s="52">
        <f t="shared" ref="Y11" si="18">$E11*X11</f>
        <v>0</v>
      </c>
      <c r="Z11" s="55"/>
      <c r="AA11" s="52">
        <f t="shared" ref="AA11" si="19">$E11*Z11</f>
        <v>0</v>
      </c>
      <c r="AB11" s="55"/>
      <c r="AC11" s="52">
        <f t="shared" ref="AC11" si="20">$E11*AB11</f>
        <v>0</v>
      </c>
      <c r="AD11" s="55"/>
      <c r="AE11" s="52">
        <f t="shared" ref="AE11" si="21">$E11*AD11</f>
        <v>0</v>
      </c>
      <c r="AF11" s="22">
        <f t="shared" si="11"/>
        <v>0</v>
      </c>
      <c r="AG11" s="52">
        <f t="shared" si="11"/>
        <v>0</v>
      </c>
      <c r="AH11" s="3"/>
      <c r="AI11" s="2"/>
      <c r="AJ11" s="2"/>
      <c r="AK11" s="2"/>
    </row>
    <row r="12" spans="1:37" x14ac:dyDescent="0.25">
      <c r="A12" s="29" t="s">
        <v>61</v>
      </c>
      <c r="B12" s="6"/>
      <c r="C12" s="6"/>
      <c r="D12" s="6"/>
      <c r="E12" s="56"/>
      <c r="F12" s="22"/>
      <c r="G12" s="52">
        <f t="shared" si="0"/>
        <v>0</v>
      </c>
      <c r="H12" s="22"/>
      <c r="I12" s="52">
        <f t="shared" si="0"/>
        <v>0</v>
      </c>
      <c r="J12" s="22"/>
      <c r="K12" s="52">
        <f t="shared" ref="K12" si="22">$E12*J12</f>
        <v>0</v>
      </c>
      <c r="L12" s="22"/>
      <c r="M12" s="52">
        <f t="shared" ref="M12" si="23">$E12*L12</f>
        <v>0</v>
      </c>
      <c r="N12" s="22"/>
      <c r="O12" s="52">
        <f t="shared" ref="O12" si="24">$E12*N12</f>
        <v>0</v>
      </c>
      <c r="P12" s="22"/>
      <c r="Q12" s="52">
        <f t="shared" ref="Q12" si="25">$E12*P12</f>
        <v>0</v>
      </c>
      <c r="R12" s="22"/>
      <c r="S12" s="52">
        <f t="shared" ref="S12" si="26">$E12*R12</f>
        <v>0</v>
      </c>
      <c r="T12" s="22"/>
      <c r="U12" s="52">
        <f t="shared" ref="U12:W12" si="27">$E12*T12</f>
        <v>0</v>
      </c>
      <c r="V12" s="22"/>
      <c r="W12" s="52">
        <f t="shared" si="27"/>
        <v>0</v>
      </c>
      <c r="X12" s="22"/>
      <c r="Y12" s="52">
        <f t="shared" ref="Y12" si="28">$E12*X12</f>
        <v>0</v>
      </c>
      <c r="Z12" s="55"/>
      <c r="AA12" s="52">
        <f t="shared" ref="AA12" si="29">$E12*Z12</f>
        <v>0</v>
      </c>
      <c r="AB12" s="55"/>
      <c r="AC12" s="52">
        <f t="shared" ref="AC12" si="30">$E12*AB12</f>
        <v>0</v>
      </c>
      <c r="AD12" s="55"/>
      <c r="AE12" s="52">
        <f t="shared" ref="AE12" si="31">$E12*AD12</f>
        <v>0</v>
      </c>
      <c r="AF12" s="22">
        <f t="shared" si="11"/>
        <v>0</v>
      </c>
      <c r="AG12" s="52">
        <f t="shared" si="11"/>
        <v>0</v>
      </c>
      <c r="AH12" s="3"/>
      <c r="AI12" s="2"/>
      <c r="AJ12" s="2"/>
      <c r="AK12" s="2"/>
    </row>
    <row r="13" spans="1:37" x14ac:dyDescent="0.25">
      <c r="A13" s="29" t="s">
        <v>61</v>
      </c>
      <c r="B13" s="6"/>
      <c r="C13" s="6"/>
      <c r="D13" s="6"/>
      <c r="E13" s="56"/>
      <c r="F13" s="22"/>
      <c r="G13" s="52">
        <f t="shared" si="0"/>
        <v>0</v>
      </c>
      <c r="H13" s="22"/>
      <c r="I13" s="52">
        <f t="shared" si="0"/>
        <v>0</v>
      </c>
      <c r="J13" s="22"/>
      <c r="K13" s="52">
        <f t="shared" ref="K13" si="32">$E13*J13</f>
        <v>0</v>
      </c>
      <c r="L13" s="22"/>
      <c r="M13" s="52">
        <f t="shared" ref="M13" si="33">$E13*L13</f>
        <v>0</v>
      </c>
      <c r="N13" s="22"/>
      <c r="O13" s="52">
        <f t="shared" ref="O13" si="34">$E13*N13</f>
        <v>0</v>
      </c>
      <c r="P13" s="22"/>
      <c r="Q13" s="52">
        <f t="shared" ref="Q13" si="35">$E13*P13</f>
        <v>0</v>
      </c>
      <c r="R13" s="22"/>
      <c r="S13" s="52">
        <f t="shared" ref="S13" si="36">$E13*R13</f>
        <v>0</v>
      </c>
      <c r="T13" s="22"/>
      <c r="U13" s="52">
        <f t="shared" ref="U13:W13" si="37">$E13*T13</f>
        <v>0</v>
      </c>
      <c r="V13" s="22"/>
      <c r="W13" s="52">
        <f t="shared" si="37"/>
        <v>0</v>
      </c>
      <c r="X13" s="22"/>
      <c r="Y13" s="52">
        <f t="shared" ref="Y13" si="38">$E13*X13</f>
        <v>0</v>
      </c>
      <c r="Z13" s="55"/>
      <c r="AA13" s="52">
        <f t="shared" ref="AA13" si="39">$E13*Z13</f>
        <v>0</v>
      </c>
      <c r="AB13" s="55"/>
      <c r="AC13" s="52">
        <f t="shared" ref="AC13" si="40">$E13*AB13</f>
        <v>0</v>
      </c>
      <c r="AD13" s="55"/>
      <c r="AE13" s="52">
        <f t="shared" ref="AE13" si="41">$E13*AD13</f>
        <v>0</v>
      </c>
      <c r="AF13" s="22">
        <f t="shared" si="11"/>
        <v>0</v>
      </c>
      <c r="AG13" s="52">
        <f t="shared" si="11"/>
        <v>0</v>
      </c>
      <c r="AH13" s="3"/>
      <c r="AI13" s="2"/>
      <c r="AJ13" s="2"/>
      <c r="AK13" s="2"/>
    </row>
    <row r="14" spans="1:37" x14ac:dyDescent="0.25">
      <c r="A14" s="29" t="s">
        <v>61</v>
      </c>
      <c r="B14" s="6"/>
      <c r="C14" s="6"/>
      <c r="D14" s="6"/>
      <c r="E14" s="56"/>
      <c r="F14" s="22"/>
      <c r="G14" s="52">
        <f t="shared" si="0"/>
        <v>0</v>
      </c>
      <c r="H14" s="22"/>
      <c r="I14" s="52">
        <f t="shared" si="0"/>
        <v>0</v>
      </c>
      <c r="J14" s="22"/>
      <c r="K14" s="52">
        <f t="shared" ref="K14" si="42">$E14*J14</f>
        <v>0</v>
      </c>
      <c r="L14" s="22"/>
      <c r="M14" s="52">
        <f t="shared" ref="M14" si="43">$E14*L14</f>
        <v>0</v>
      </c>
      <c r="N14" s="22"/>
      <c r="O14" s="52">
        <f t="shared" ref="O14" si="44">$E14*N14</f>
        <v>0</v>
      </c>
      <c r="P14" s="22"/>
      <c r="Q14" s="52">
        <f t="shared" ref="Q14" si="45">$E14*P14</f>
        <v>0</v>
      </c>
      <c r="R14" s="22"/>
      <c r="S14" s="52">
        <f t="shared" ref="S14" si="46">$E14*R14</f>
        <v>0</v>
      </c>
      <c r="T14" s="22"/>
      <c r="U14" s="52">
        <f t="shared" ref="U14:W14" si="47">$E14*T14</f>
        <v>0</v>
      </c>
      <c r="V14" s="22"/>
      <c r="W14" s="52">
        <f t="shared" si="47"/>
        <v>0</v>
      </c>
      <c r="X14" s="22"/>
      <c r="Y14" s="52">
        <f t="shared" ref="Y14" si="48">$E14*X14</f>
        <v>0</v>
      </c>
      <c r="Z14" s="55"/>
      <c r="AA14" s="52">
        <f t="shared" ref="AA14" si="49">$E14*Z14</f>
        <v>0</v>
      </c>
      <c r="AB14" s="55"/>
      <c r="AC14" s="52">
        <f t="shared" ref="AC14" si="50">$E14*AB14</f>
        <v>0</v>
      </c>
      <c r="AD14" s="55"/>
      <c r="AE14" s="52">
        <f t="shared" ref="AE14" si="51">$E14*AD14</f>
        <v>0</v>
      </c>
      <c r="AF14" s="22">
        <f t="shared" si="11"/>
        <v>0</v>
      </c>
      <c r="AG14" s="52">
        <f t="shared" si="11"/>
        <v>0</v>
      </c>
      <c r="AH14" s="3"/>
      <c r="AI14" s="2"/>
      <c r="AJ14" s="2"/>
      <c r="AK14" s="2"/>
    </row>
    <row r="15" spans="1:37" x14ac:dyDescent="0.25">
      <c r="A15" s="29" t="s">
        <v>61</v>
      </c>
      <c r="B15" s="6"/>
      <c r="C15" s="6"/>
      <c r="D15" s="6"/>
      <c r="E15" s="56"/>
      <c r="F15" s="22"/>
      <c r="G15" s="52">
        <f t="shared" si="0"/>
        <v>0</v>
      </c>
      <c r="H15" s="22"/>
      <c r="I15" s="52">
        <f t="shared" si="0"/>
        <v>0</v>
      </c>
      <c r="J15" s="22"/>
      <c r="K15" s="52">
        <f t="shared" ref="K15" si="52">$E15*J15</f>
        <v>0</v>
      </c>
      <c r="L15" s="22"/>
      <c r="M15" s="52">
        <f t="shared" ref="M15" si="53">$E15*L15</f>
        <v>0</v>
      </c>
      <c r="N15" s="22"/>
      <c r="O15" s="52">
        <f t="shared" ref="O15" si="54">$E15*N15</f>
        <v>0</v>
      </c>
      <c r="P15" s="22"/>
      <c r="Q15" s="52">
        <f t="shared" ref="Q15" si="55">$E15*P15</f>
        <v>0</v>
      </c>
      <c r="R15" s="22"/>
      <c r="S15" s="52">
        <f t="shared" ref="S15" si="56">$E15*R15</f>
        <v>0</v>
      </c>
      <c r="T15" s="22"/>
      <c r="U15" s="52">
        <f t="shared" ref="U15:W15" si="57">$E15*T15</f>
        <v>0</v>
      </c>
      <c r="V15" s="22"/>
      <c r="W15" s="52">
        <f t="shared" si="57"/>
        <v>0</v>
      </c>
      <c r="X15" s="22"/>
      <c r="Y15" s="52">
        <f t="shared" ref="Y15" si="58">$E15*X15</f>
        <v>0</v>
      </c>
      <c r="Z15" s="55"/>
      <c r="AA15" s="52">
        <f t="shared" ref="AA15" si="59">$E15*Z15</f>
        <v>0</v>
      </c>
      <c r="AB15" s="55"/>
      <c r="AC15" s="52">
        <f t="shared" ref="AC15" si="60">$E15*AB15</f>
        <v>0</v>
      </c>
      <c r="AD15" s="55"/>
      <c r="AE15" s="52">
        <f t="shared" ref="AE15" si="61">$E15*AD15</f>
        <v>0</v>
      </c>
      <c r="AF15" s="22">
        <f t="shared" si="11"/>
        <v>0</v>
      </c>
      <c r="AG15" s="52">
        <f t="shared" si="11"/>
        <v>0</v>
      </c>
      <c r="AH15" s="3"/>
      <c r="AI15" s="2"/>
      <c r="AJ15" s="2"/>
      <c r="AK15" s="2"/>
    </row>
    <row r="16" spans="1:37" x14ac:dyDescent="0.25">
      <c r="A16" s="29" t="s">
        <v>61</v>
      </c>
      <c r="B16" s="6"/>
      <c r="C16" s="6"/>
      <c r="D16" s="6"/>
      <c r="E16" s="56"/>
      <c r="F16" s="22"/>
      <c r="G16" s="52">
        <f t="shared" si="0"/>
        <v>0</v>
      </c>
      <c r="H16" s="22"/>
      <c r="I16" s="52">
        <f t="shared" si="0"/>
        <v>0</v>
      </c>
      <c r="J16" s="22"/>
      <c r="K16" s="52">
        <f t="shared" ref="K16" si="62">$E16*J16</f>
        <v>0</v>
      </c>
      <c r="L16" s="22"/>
      <c r="M16" s="52">
        <f t="shared" ref="M16" si="63">$E16*L16</f>
        <v>0</v>
      </c>
      <c r="N16" s="22"/>
      <c r="O16" s="52">
        <f t="shared" ref="O16" si="64">$E16*N16</f>
        <v>0</v>
      </c>
      <c r="P16" s="22"/>
      <c r="Q16" s="52">
        <f t="shared" ref="Q16" si="65">$E16*P16</f>
        <v>0</v>
      </c>
      <c r="R16" s="22"/>
      <c r="S16" s="52">
        <f t="shared" ref="S16" si="66">$E16*R16</f>
        <v>0</v>
      </c>
      <c r="T16" s="22"/>
      <c r="U16" s="52">
        <f t="shared" ref="U16:W16" si="67">$E16*T16</f>
        <v>0</v>
      </c>
      <c r="V16" s="22"/>
      <c r="W16" s="52">
        <f t="shared" si="67"/>
        <v>0</v>
      </c>
      <c r="X16" s="22"/>
      <c r="Y16" s="52">
        <f t="shared" ref="Y16" si="68">$E16*X16</f>
        <v>0</v>
      </c>
      <c r="Z16" s="55"/>
      <c r="AA16" s="52">
        <f t="shared" ref="AA16" si="69">$E16*Z16</f>
        <v>0</v>
      </c>
      <c r="AB16" s="55"/>
      <c r="AC16" s="52">
        <f t="shared" ref="AC16" si="70">$E16*AB16</f>
        <v>0</v>
      </c>
      <c r="AD16" s="55"/>
      <c r="AE16" s="52">
        <f t="shared" ref="AE16" si="71">$E16*AD16</f>
        <v>0</v>
      </c>
      <c r="AF16" s="22">
        <f t="shared" si="11"/>
        <v>0</v>
      </c>
      <c r="AG16" s="52">
        <f t="shared" si="11"/>
        <v>0</v>
      </c>
      <c r="AH16" s="3"/>
      <c r="AI16" s="2"/>
      <c r="AJ16" s="2"/>
      <c r="AK16" s="2"/>
    </row>
    <row r="17" spans="1:37" x14ac:dyDescent="0.25">
      <c r="A17" s="29" t="s">
        <v>61</v>
      </c>
      <c r="B17" s="6"/>
      <c r="C17" s="6"/>
      <c r="D17" s="6"/>
      <c r="E17" s="56"/>
      <c r="F17" s="22"/>
      <c r="G17" s="52">
        <f t="shared" si="0"/>
        <v>0</v>
      </c>
      <c r="H17" s="22"/>
      <c r="I17" s="52">
        <f t="shared" si="0"/>
        <v>0</v>
      </c>
      <c r="J17" s="22"/>
      <c r="K17" s="52">
        <f t="shared" ref="K17" si="72">$E17*J17</f>
        <v>0</v>
      </c>
      <c r="L17" s="22"/>
      <c r="M17" s="52">
        <f t="shared" ref="M17" si="73">$E17*L17</f>
        <v>0</v>
      </c>
      <c r="N17" s="22"/>
      <c r="O17" s="52">
        <f t="shared" ref="O17" si="74">$E17*N17</f>
        <v>0</v>
      </c>
      <c r="P17" s="22"/>
      <c r="Q17" s="52">
        <f t="shared" ref="Q17" si="75">$E17*P17</f>
        <v>0</v>
      </c>
      <c r="R17" s="22"/>
      <c r="S17" s="52">
        <f t="shared" ref="S17" si="76">$E17*R17</f>
        <v>0</v>
      </c>
      <c r="T17" s="22"/>
      <c r="U17" s="52">
        <f t="shared" ref="U17:W17" si="77">$E17*T17</f>
        <v>0</v>
      </c>
      <c r="V17" s="22"/>
      <c r="W17" s="52">
        <f t="shared" si="77"/>
        <v>0</v>
      </c>
      <c r="X17" s="22"/>
      <c r="Y17" s="52">
        <f t="shared" ref="Y17" si="78">$E17*X17</f>
        <v>0</v>
      </c>
      <c r="Z17" s="55"/>
      <c r="AA17" s="52">
        <f t="shared" ref="AA17" si="79">$E17*Z17</f>
        <v>0</v>
      </c>
      <c r="AB17" s="55"/>
      <c r="AC17" s="52">
        <f t="shared" ref="AC17" si="80">$E17*AB17</f>
        <v>0</v>
      </c>
      <c r="AD17" s="55"/>
      <c r="AE17" s="52">
        <f t="shared" ref="AE17" si="81">$E17*AD17</f>
        <v>0</v>
      </c>
      <c r="AF17" s="22">
        <f t="shared" si="11"/>
        <v>0</v>
      </c>
      <c r="AG17" s="52">
        <f t="shared" si="11"/>
        <v>0</v>
      </c>
      <c r="AH17" s="3"/>
      <c r="AI17" s="2"/>
      <c r="AJ17" s="2"/>
      <c r="AK17" s="2"/>
    </row>
    <row r="18" spans="1:37" x14ac:dyDescent="0.25">
      <c r="A18" s="29" t="s">
        <v>61</v>
      </c>
      <c r="B18" s="6"/>
      <c r="C18" s="6"/>
      <c r="D18" s="6"/>
      <c r="E18" s="56"/>
      <c r="F18" s="22"/>
      <c r="G18" s="52">
        <f t="shared" si="0"/>
        <v>0</v>
      </c>
      <c r="H18" s="22"/>
      <c r="I18" s="52">
        <f t="shared" si="0"/>
        <v>0</v>
      </c>
      <c r="J18" s="22"/>
      <c r="K18" s="52">
        <f t="shared" ref="K18" si="82">$E18*J18</f>
        <v>0</v>
      </c>
      <c r="L18" s="22"/>
      <c r="M18" s="52">
        <f t="shared" ref="M18" si="83">$E18*L18</f>
        <v>0</v>
      </c>
      <c r="N18" s="22"/>
      <c r="O18" s="52">
        <f t="shared" ref="O18" si="84">$E18*N18</f>
        <v>0</v>
      </c>
      <c r="P18" s="22"/>
      <c r="Q18" s="52">
        <f t="shared" ref="Q18" si="85">$E18*P18</f>
        <v>0</v>
      </c>
      <c r="R18" s="22"/>
      <c r="S18" s="52">
        <f t="shared" ref="S18" si="86">$E18*R18</f>
        <v>0</v>
      </c>
      <c r="T18" s="22"/>
      <c r="U18" s="52">
        <f t="shared" ref="U18:W18" si="87">$E18*T18</f>
        <v>0</v>
      </c>
      <c r="V18" s="22"/>
      <c r="W18" s="52">
        <f t="shared" si="87"/>
        <v>0</v>
      </c>
      <c r="X18" s="22"/>
      <c r="Y18" s="52">
        <f t="shared" ref="Y18" si="88">$E18*X18</f>
        <v>0</v>
      </c>
      <c r="Z18" s="55"/>
      <c r="AA18" s="52">
        <f t="shared" ref="AA18" si="89">$E18*Z18</f>
        <v>0</v>
      </c>
      <c r="AB18" s="55"/>
      <c r="AC18" s="52">
        <f t="shared" ref="AC18" si="90">$E18*AB18</f>
        <v>0</v>
      </c>
      <c r="AD18" s="55"/>
      <c r="AE18" s="52">
        <f t="shared" ref="AE18" si="91">$E18*AD18</f>
        <v>0</v>
      </c>
      <c r="AF18" s="22">
        <f t="shared" si="11"/>
        <v>0</v>
      </c>
      <c r="AG18" s="52">
        <f t="shared" si="11"/>
        <v>0</v>
      </c>
      <c r="AH18" s="3"/>
      <c r="AI18" s="2"/>
      <c r="AJ18" s="2"/>
      <c r="AK18" s="2"/>
    </row>
    <row r="19" spans="1:37" x14ac:dyDescent="0.25">
      <c r="A19" s="29" t="s">
        <v>61</v>
      </c>
      <c r="B19" s="6"/>
      <c r="C19" s="6"/>
      <c r="D19" s="6"/>
      <c r="E19" s="56"/>
      <c r="F19" s="22"/>
      <c r="G19" s="52">
        <f t="shared" si="0"/>
        <v>0</v>
      </c>
      <c r="H19" s="22"/>
      <c r="I19" s="52">
        <f t="shared" si="0"/>
        <v>0</v>
      </c>
      <c r="J19" s="22"/>
      <c r="K19" s="52">
        <f t="shared" ref="K19" si="92">$E19*J19</f>
        <v>0</v>
      </c>
      <c r="L19" s="22"/>
      <c r="M19" s="52">
        <f t="shared" ref="M19" si="93">$E19*L19</f>
        <v>0</v>
      </c>
      <c r="N19" s="22"/>
      <c r="O19" s="52">
        <f t="shared" ref="O19" si="94">$E19*N19</f>
        <v>0</v>
      </c>
      <c r="P19" s="22"/>
      <c r="Q19" s="52">
        <f t="shared" ref="Q19" si="95">$E19*P19</f>
        <v>0</v>
      </c>
      <c r="R19" s="22"/>
      <c r="S19" s="52">
        <f t="shared" ref="S19" si="96">$E19*R19</f>
        <v>0</v>
      </c>
      <c r="T19" s="22"/>
      <c r="U19" s="52">
        <f t="shared" ref="U19:W19" si="97">$E19*T19</f>
        <v>0</v>
      </c>
      <c r="V19" s="22"/>
      <c r="W19" s="52">
        <f t="shared" si="97"/>
        <v>0</v>
      </c>
      <c r="X19" s="22"/>
      <c r="Y19" s="52">
        <f t="shared" ref="Y19" si="98">$E19*X19</f>
        <v>0</v>
      </c>
      <c r="Z19" s="55"/>
      <c r="AA19" s="52">
        <f t="shared" ref="AA19" si="99">$E19*Z19</f>
        <v>0</v>
      </c>
      <c r="AB19" s="55"/>
      <c r="AC19" s="52">
        <f t="shared" ref="AC19" si="100">$E19*AB19</f>
        <v>0</v>
      </c>
      <c r="AD19" s="55"/>
      <c r="AE19" s="52">
        <f t="shared" ref="AE19" si="101">$E19*AD19</f>
        <v>0</v>
      </c>
      <c r="AF19" s="22">
        <f t="shared" si="11"/>
        <v>0</v>
      </c>
      <c r="AG19" s="52">
        <f t="shared" si="11"/>
        <v>0</v>
      </c>
      <c r="AH19" s="3"/>
      <c r="AI19" s="2"/>
      <c r="AJ19" s="2"/>
      <c r="AK19" s="2"/>
    </row>
    <row r="20" spans="1:37" x14ac:dyDescent="0.25">
      <c r="A20" s="29" t="s">
        <v>61</v>
      </c>
      <c r="B20" s="6"/>
      <c r="C20" s="6"/>
      <c r="D20" s="6"/>
      <c r="E20" s="56"/>
      <c r="F20" s="22"/>
      <c r="G20" s="52">
        <f t="shared" si="0"/>
        <v>0</v>
      </c>
      <c r="H20" s="22"/>
      <c r="I20" s="52">
        <f t="shared" si="0"/>
        <v>0</v>
      </c>
      <c r="J20" s="22"/>
      <c r="K20" s="52">
        <f t="shared" ref="K20" si="102">$E20*J20</f>
        <v>0</v>
      </c>
      <c r="L20" s="22"/>
      <c r="M20" s="52">
        <f t="shared" ref="M20" si="103">$E20*L20</f>
        <v>0</v>
      </c>
      <c r="N20" s="22"/>
      <c r="O20" s="52">
        <f t="shared" ref="O20" si="104">$E20*N20</f>
        <v>0</v>
      </c>
      <c r="P20" s="22"/>
      <c r="Q20" s="52">
        <f t="shared" ref="Q20" si="105">$E20*P20</f>
        <v>0</v>
      </c>
      <c r="R20" s="22"/>
      <c r="S20" s="52">
        <f t="shared" ref="S20" si="106">$E20*R20</f>
        <v>0</v>
      </c>
      <c r="T20" s="22"/>
      <c r="U20" s="52">
        <f t="shared" ref="U20:W20" si="107">$E20*T20</f>
        <v>0</v>
      </c>
      <c r="V20" s="22"/>
      <c r="W20" s="52">
        <f t="shared" si="107"/>
        <v>0</v>
      </c>
      <c r="X20" s="22"/>
      <c r="Y20" s="52">
        <f t="shared" ref="Y20" si="108">$E20*X20</f>
        <v>0</v>
      </c>
      <c r="Z20" s="55"/>
      <c r="AA20" s="52">
        <f t="shared" ref="AA20" si="109">$E20*Z20</f>
        <v>0</v>
      </c>
      <c r="AB20" s="55"/>
      <c r="AC20" s="52">
        <f t="shared" ref="AC20" si="110">$E20*AB20</f>
        <v>0</v>
      </c>
      <c r="AD20" s="55"/>
      <c r="AE20" s="52">
        <f t="shared" ref="AE20" si="111">$E20*AD20</f>
        <v>0</v>
      </c>
      <c r="AF20" s="22">
        <f t="shared" si="11"/>
        <v>0</v>
      </c>
      <c r="AG20" s="52">
        <f t="shared" si="11"/>
        <v>0</v>
      </c>
      <c r="AH20" s="3"/>
      <c r="AI20" s="2"/>
      <c r="AJ20" s="2"/>
      <c r="AK20" s="2"/>
    </row>
    <row r="21" spans="1:37" x14ac:dyDescent="0.25">
      <c r="A21" s="29" t="s">
        <v>61</v>
      </c>
      <c r="B21" s="6"/>
      <c r="C21" s="6"/>
      <c r="D21" s="6"/>
      <c r="E21" s="56"/>
      <c r="F21" s="22"/>
      <c r="G21" s="52">
        <f t="shared" si="0"/>
        <v>0</v>
      </c>
      <c r="H21" s="22"/>
      <c r="I21" s="52">
        <f t="shared" si="0"/>
        <v>0</v>
      </c>
      <c r="J21" s="22"/>
      <c r="K21" s="52">
        <f t="shared" ref="K21" si="112">$E21*J21</f>
        <v>0</v>
      </c>
      <c r="L21" s="22"/>
      <c r="M21" s="52">
        <f t="shared" ref="M21" si="113">$E21*L21</f>
        <v>0</v>
      </c>
      <c r="N21" s="22"/>
      <c r="O21" s="52">
        <f t="shared" ref="O21" si="114">$E21*N21</f>
        <v>0</v>
      </c>
      <c r="P21" s="22"/>
      <c r="Q21" s="52">
        <f t="shared" ref="Q21" si="115">$E21*P21</f>
        <v>0</v>
      </c>
      <c r="R21" s="22"/>
      <c r="S21" s="52">
        <f t="shared" ref="S21" si="116">$E21*R21</f>
        <v>0</v>
      </c>
      <c r="T21" s="22"/>
      <c r="U21" s="52">
        <f t="shared" ref="U21:W21" si="117">$E21*T21</f>
        <v>0</v>
      </c>
      <c r="V21" s="22"/>
      <c r="W21" s="52">
        <f t="shared" si="117"/>
        <v>0</v>
      </c>
      <c r="X21" s="22"/>
      <c r="Y21" s="52">
        <f t="shared" ref="Y21" si="118">$E21*X21</f>
        <v>0</v>
      </c>
      <c r="Z21" s="55"/>
      <c r="AA21" s="52">
        <f t="shared" ref="AA21" si="119">$E21*Z21</f>
        <v>0</v>
      </c>
      <c r="AB21" s="55"/>
      <c r="AC21" s="52">
        <f t="shared" ref="AC21" si="120">$E21*AB21</f>
        <v>0</v>
      </c>
      <c r="AD21" s="55"/>
      <c r="AE21" s="52">
        <f t="shared" ref="AE21" si="121">$E21*AD21</f>
        <v>0</v>
      </c>
      <c r="AF21" s="22">
        <f t="shared" si="11"/>
        <v>0</v>
      </c>
      <c r="AG21" s="52">
        <f t="shared" si="11"/>
        <v>0</v>
      </c>
      <c r="AH21" s="3"/>
      <c r="AI21" s="2"/>
      <c r="AJ21" s="2"/>
      <c r="AK21" s="2"/>
    </row>
    <row r="22" spans="1:37" x14ac:dyDescent="0.25">
      <c r="A22" s="29" t="s">
        <v>61</v>
      </c>
      <c r="B22" s="6"/>
      <c r="C22" s="6"/>
      <c r="D22" s="6"/>
      <c r="E22" s="56"/>
      <c r="F22" s="22"/>
      <c r="G22" s="52">
        <f t="shared" si="0"/>
        <v>0</v>
      </c>
      <c r="H22" s="22"/>
      <c r="I22" s="52">
        <f t="shared" si="0"/>
        <v>0</v>
      </c>
      <c r="J22" s="22"/>
      <c r="K22" s="52">
        <f t="shared" ref="K22" si="122">$E22*J22</f>
        <v>0</v>
      </c>
      <c r="L22" s="22"/>
      <c r="M22" s="52">
        <f t="shared" ref="M22" si="123">$E22*L22</f>
        <v>0</v>
      </c>
      <c r="N22" s="22"/>
      <c r="O22" s="52">
        <f t="shared" ref="O22" si="124">$E22*N22</f>
        <v>0</v>
      </c>
      <c r="P22" s="22"/>
      <c r="Q22" s="52">
        <f t="shared" ref="Q22" si="125">$E22*P22</f>
        <v>0</v>
      </c>
      <c r="R22" s="22"/>
      <c r="S22" s="52">
        <f t="shared" ref="S22" si="126">$E22*R22</f>
        <v>0</v>
      </c>
      <c r="T22" s="22"/>
      <c r="U22" s="52">
        <f t="shared" ref="U22:W22" si="127">$E22*T22</f>
        <v>0</v>
      </c>
      <c r="V22" s="22"/>
      <c r="W22" s="52">
        <f t="shared" si="127"/>
        <v>0</v>
      </c>
      <c r="X22" s="22"/>
      <c r="Y22" s="52">
        <f t="shared" ref="Y22" si="128">$E22*X22</f>
        <v>0</v>
      </c>
      <c r="Z22" s="55"/>
      <c r="AA22" s="52">
        <f t="shared" ref="AA22" si="129">$E22*Z22</f>
        <v>0</v>
      </c>
      <c r="AB22" s="55"/>
      <c r="AC22" s="52">
        <f t="shared" ref="AC22" si="130">$E22*AB22</f>
        <v>0</v>
      </c>
      <c r="AD22" s="55"/>
      <c r="AE22" s="52">
        <f t="shared" ref="AE22" si="131">$E22*AD22</f>
        <v>0</v>
      </c>
      <c r="AF22" s="22">
        <f t="shared" si="11"/>
        <v>0</v>
      </c>
      <c r="AG22" s="52">
        <f t="shared" si="11"/>
        <v>0</v>
      </c>
      <c r="AH22" s="3"/>
      <c r="AI22" s="2"/>
      <c r="AJ22" s="2"/>
      <c r="AK22" s="2"/>
    </row>
    <row r="23" spans="1:37" x14ac:dyDescent="0.25">
      <c r="A23" s="29" t="s">
        <v>61</v>
      </c>
      <c r="B23" s="6"/>
      <c r="C23" s="6"/>
      <c r="D23" s="6"/>
      <c r="E23" s="56"/>
      <c r="F23" s="22"/>
      <c r="G23" s="52">
        <f t="shared" si="0"/>
        <v>0</v>
      </c>
      <c r="H23" s="22"/>
      <c r="I23" s="52">
        <f t="shared" si="0"/>
        <v>0</v>
      </c>
      <c r="J23" s="22"/>
      <c r="K23" s="52">
        <f t="shared" ref="K23" si="132">$E23*J23</f>
        <v>0</v>
      </c>
      <c r="L23" s="22"/>
      <c r="M23" s="52">
        <f t="shared" ref="M23" si="133">$E23*L23</f>
        <v>0</v>
      </c>
      <c r="N23" s="22"/>
      <c r="O23" s="52">
        <f t="shared" ref="O23" si="134">$E23*N23</f>
        <v>0</v>
      </c>
      <c r="P23" s="22"/>
      <c r="Q23" s="52">
        <f t="shared" ref="Q23" si="135">$E23*P23</f>
        <v>0</v>
      </c>
      <c r="R23" s="22"/>
      <c r="S23" s="52">
        <f t="shared" ref="S23" si="136">$E23*R23</f>
        <v>0</v>
      </c>
      <c r="T23" s="22"/>
      <c r="U23" s="52">
        <f t="shared" ref="U23:W23" si="137">$E23*T23</f>
        <v>0</v>
      </c>
      <c r="V23" s="22"/>
      <c r="W23" s="52">
        <f t="shared" si="137"/>
        <v>0</v>
      </c>
      <c r="X23" s="22"/>
      <c r="Y23" s="52">
        <f t="shared" ref="Y23" si="138">$E23*X23</f>
        <v>0</v>
      </c>
      <c r="Z23" s="55"/>
      <c r="AA23" s="52">
        <f t="shared" ref="AA23" si="139">$E23*Z23</f>
        <v>0</v>
      </c>
      <c r="AB23" s="55"/>
      <c r="AC23" s="52">
        <f t="shared" ref="AC23" si="140">$E23*AB23</f>
        <v>0</v>
      </c>
      <c r="AD23" s="55"/>
      <c r="AE23" s="52">
        <f t="shared" ref="AE23" si="141">$E23*AD23</f>
        <v>0</v>
      </c>
      <c r="AF23" s="22">
        <f t="shared" si="11"/>
        <v>0</v>
      </c>
      <c r="AG23" s="52">
        <f t="shared" si="11"/>
        <v>0</v>
      </c>
      <c r="AH23" s="3"/>
      <c r="AI23" s="2"/>
      <c r="AJ23" s="2"/>
      <c r="AK23" s="2"/>
    </row>
    <row r="24" spans="1:37" x14ac:dyDescent="0.25">
      <c r="A24" s="3" t="s">
        <v>34</v>
      </c>
      <c r="B24" s="6"/>
      <c r="C24" s="6"/>
      <c r="D24" s="6"/>
      <c r="E24" s="6"/>
      <c r="F24" s="6"/>
      <c r="G24" s="9">
        <f>ROUND(SUM(G9:G23),0)</f>
        <v>0</v>
      </c>
      <c r="H24" s="6"/>
      <c r="I24" s="9">
        <f>ROUND(SUM(I9:I23),0)</f>
        <v>0</v>
      </c>
      <c r="J24" s="6"/>
      <c r="K24" s="9">
        <f>ROUND(SUM(K9:K23),0)</f>
        <v>0</v>
      </c>
      <c r="L24" s="6"/>
      <c r="M24" s="9">
        <f>ROUND(SUM(M9:M23),0)</f>
        <v>0</v>
      </c>
      <c r="N24" s="6"/>
      <c r="O24" s="9">
        <f>ROUND(SUM(O9:O23),0)</f>
        <v>0</v>
      </c>
      <c r="P24" s="6"/>
      <c r="Q24" s="9">
        <f>ROUND(SUM(Q9:Q23),0)</f>
        <v>0</v>
      </c>
      <c r="R24" s="6"/>
      <c r="S24" s="9">
        <f>ROUND(SUM(S9:S23),0)</f>
        <v>0</v>
      </c>
      <c r="T24" s="6"/>
      <c r="U24" s="9">
        <f>ROUND(SUM(U9:U23),0)</f>
        <v>0</v>
      </c>
      <c r="V24" s="6"/>
      <c r="W24" s="9">
        <f>ROUND(SUM(W9:W23),0)</f>
        <v>0</v>
      </c>
      <c r="X24" s="6"/>
      <c r="Y24" s="9">
        <f>ROUND(SUM(Y9:Y23),0)</f>
        <v>0</v>
      </c>
      <c r="Z24" s="6"/>
      <c r="AA24" s="9">
        <f>ROUND(SUM(AA9:AA23),0)</f>
        <v>0</v>
      </c>
      <c r="AB24" s="6"/>
      <c r="AC24" s="9">
        <f>ROUND(SUM(AC9:AC23),0)</f>
        <v>0</v>
      </c>
      <c r="AD24" s="6"/>
      <c r="AE24" s="9">
        <f>ROUND(SUM(AE9:AE23),0)</f>
        <v>0</v>
      </c>
      <c r="AF24" s="6"/>
      <c r="AG24" s="9">
        <f>ROUND(SUM(AG9:AG23),0)</f>
        <v>0</v>
      </c>
      <c r="AH24" s="3"/>
      <c r="AI24" s="2"/>
      <c r="AJ24" s="2"/>
      <c r="AK24" s="2"/>
    </row>
    <row r="25" spans="1:37" x14ac:dyDescent="0.25">
      <c r="A25" s="3"/>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51"/>
      <c r="AH25" s="3"/>
      <c r="AI25" s="2"/>
      <c r="AJ25" s="2"/>
      <c r="AK25" s="2"/>
    </row>
    <row r="26" spans="1:37" ht="15.75" x14ac:dyDescent="0.25">
      <c r="A26" s="4" t="s">
        <v>62</v>
      </c>
      <c r="B26" s="6"/>
      <c r="C26" s="34">
        <f>'Year 1'!C27</f>
        <v>0</v>
      </c>
      <c r="D26" s="6"/>
      <c r="E26" s="6"/>
      <c r="F26" s="6"/>
      <c r="G26" s="6">
        <f>ROUND(G24*$C$26,0)</f>
        <v>0</v>
      </c>
      <c r="H26" s="6"/>
      <c r="I26" s="6">
        <f>ROUND(I24*$C$26,0)</f>
        <v>0</v>
      </c>
      <c r="J26" s="6"/>
      <c r="K26" s="6">
        <f>ROUND(K24*$C$26,0)</f>
        <v>0</v>
      </c>
      <c r="L26" s="6"/>
      <c r="M26" s="6">
        <f>ROUND(M24*$C$26,0)</f>
        <v>0</v>
      </c>
      <c r="N26" s="6"/>
      <c r="O26" s="6">
        <f>ROUND(O24*$C$26,0)</f>
        <v>0</v>
      </c>
      <c r="P26" s="6"/>
      <c r="Q26" s="6">
        <f>ROUND(Q24*$C$26,0)</f>
        <v>0</v>
      </c>
      <c r="R26" s="6"/>
      <c r="S26" s="6">
        <f>ROUND(S24*$C$26,0)</f>
        <v>0</v>
      </c>
      <c r="T26" s="6"/>
      <c r="U26" s="6">
        <f>ROUND(U24*$C$26,0)</f>
        <v>0</v>
      </c>
      <c r="V26" s="6"/>
      <c r="W26" s="6">
        <f>ROUND(W24*$C$26,0)</f>
        <v>0</v>
      </c>
      <c r="X26" s="6"/>
      <c r="Y26" s="6">
        <f>ROUND(Y24*$C$26,0)</f>
        <v>0</v>
      </c>
      <c r="Z26" s="6"/>
      <c r="AA26" s="6">
        <f>ROUND(AA24*$C$26,0)</f>
        <v>0</v>
      </c>
      <c r="AB26" s="6"/>
      <c r="AC26" s="6">
        <f>ROUND(AC24*$C$26,0)</f>
        <v>0</v>
      </c>
      <c r="AD26" s="6"/>
      <c r="AE26" s="6">
        <f>ROUND(AE24*$C$26,0)</f>
        <v>0</v>
      </c>
      <c r="AF26" s="6"/>
      <c r="AG26" s="52">
        <f>ROUND((G26+I26+K26+M26+O26+Q26+S26+U26+W26+Y26+AA26+AC26+AE26),0)</f>
        <v>0</v>
      </c>
      <c r="AH26" s="3"/>
      <c r="AI26" s="2"/>
      <c r="AJ26" s="2"/>
      <c r="AK26" s="2"/>
    </row>
    <row r="27" spans="1:37" x14ac:dyDescent="0.25">
      <c r="A27" s="3"/>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51"/>
      <c r="AH27" s="3"/>
      <c r="AI27" s="2"/>
      <c r="AJ27" s="2"/>
      <c r="AK27" s="2"/>
    </row>
    <row r="28" spans="1:37" x14ac:dyDescent="0.25">
      <c r="A28" s="3" t="s">
        <v>36</v>
      </c>
      <c r="B28" s="6"/>
      <c r="C28" s="6"/>
      <c r="D28" s="6"/>
      <c r="E28" s="6"/>
      <c r="F28" s="6"/>
      <c r="G28" s="9">
        <f>G24+G26</f>
        <v>0</v>
      </c>
      <c r="H28" s="6"/>
      <c r="I28" s="9">
        <f>I24+I26</f>
        <v>0</v>
      </c>
      <c r="J28" s="6"/>
      <c r="K28" s="9">
        <f>K24+K26</f>
        <v>0</v>
      </c>
      <c r="L28" s="6"/>
      <c r="M28" s="9">
        <f>M24+M26</f>
        <v>0</v>
      </c>
      <c r="N28" s="6"/>
      <c r="O28" s="9">
        <f>O24+O26</f>
        <v>0</v>
      </c>
      <c r="P28" s="6"/>
      <c r="Q28" s="9">
        <f>Q24+Q26</f>
        <v>0</v>
      </c>
      <c r="R28" s="6"/>
      <c r="S28" s="9">
        <f>S24+S26</f>
        <v>0</v>
      </c>
      <c r="T28" s="6"/>
      <c r="U28" s="9">
        <f>U24+U26</f>
        <v>0</v>
      </c>
      <c r="V28" s="6"/>
      <c r="W28" s="9">
        <f>W24+W26</f>
        <v>0</v>
      </c>
      <c r="X28" s="6"/>
      <c r="Y28" s="9">
        <f>Y24+Y26</f>
        <v>0</v>
      </c>
      <c r="Z28" s="6"/>
      <c r="AA28" s="9">
        <f>AA24+AA26</f>
        <v>0</v>
      </c>
      <c r="AB28" s="6"/>
      <c r="AC28" s="9">
        <f>AC24+AC26</f>
        <v>0</v>
      </c>
      <c r="AD28" s="6"/>
      <c r="AE28" s="9">
        <f>AE24+AE26</f>
        <v>0</v>
      </c>
      <c r="AF28" s="6"/>
      <c r="AG28" s="53">
        <f>AG24+AG26</f>
        <v>0</v>
      </c>
      <c r="AH28" s="3"/>
      <c r="AI28" s="1"/>
      <c r="AJ28" s="2"/>
      <c r="AK28" s="1"/>
    </row>
    <row r="29" spans="1:37" x14ac:dyDescent="0.25">
      <c r="A29" s="3"/>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54"/>
      <c r="AH29" s="3"/>
      <c r="AI29" s="1"/>
      <c r="AJ29" s="2"/>
      <c r="AK29" s="1"/>
    </row>
    <row r="30" spans="1:37" x14ac:dyDescent="0.25">
      <c r="A30" s="3" t="s">
        <v>37</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54"/>
      <c r="AH30" s="3"/>
      <c r="AI30" s="1"/>
      <c r="AJ30" s="1"/>
      <c r="AK30" s="1"/>
    </row>
    <row r="31" spans="1:37" x14ac:dyDescent="0.25">
      <c r="A31" s="30" t="s">
        <v>63</v>
      </c>
      <c r="B31" s="6"/>
      <c r="C31" s="6"/>
      <c r="D31" s="6"/>
      <c r="E31" s="6"/>
      <c r="F31" s="6"/>
      <c r="G31" s="6">
        <v>0</v>
      </c>
      <c r="H31" s="6"/>
      <c r="I31" s="6">
        <v>0</v>
      </c>
      <c r="J31" s="6"/>
      <c r="K31" s="6">
        <v>0</v>
      </c>
      <c r="L31" s="6"/>
      <c r="M31" s="6">
        <v>0</v>
      </c>
      <c r="N31" s="6"/>
      <c r="O31" s="6">
        <v>0</v>
      </c>
      <c r="P31" s="6"/>
      <c r="Q31" s="6">
        <v>0</v>
      </c>
      <c r="R31" s="6"/>
      <c r="S31" s="6">
        <v>0</v>
      </c>
      <c r="T31" s="6"/>
      <c r="U31" s="6">
        <v>0</v>
      </c>
      <c r="V31" s="6"/>
      <c r="W31" s="6">
        <v>0</v>
      </c>
      <c r="X31" s="6"/>
      <c r="Y31" s="6">
        <v>0</v>
      </c>
      <c r="Z31" s="6"/>
      <c r="AA31" s="6">
        <v>0</v>
      </c>
      <c r="AB31" s="6"/>
      <c r="AC31" s="6">
        <v>0</v>
      </c>
      <c r="AD31" s="6"/>
      <c r="AE31" s="6">
        <v>0</v>
      </c>
      <c r="AF31" s="6"/>
      <c r="AG31" s="52">
        <f>ROUND((G31+I31+K31+M31+O31+Q31+S31+U31+W31+Y31+AA31+AC31+AE31),0)</f>
        <v>0</v>
      </c>
      <c r="AH31" s="3"/>
      <c r="AI31" s="1"/>
      <c r="AJ31" s="1"/>
      <c r="AK31" s="1"/>
    </row>
    <row r="32" spans="1:37" x14ac:dyDescent="0.25">
      <c r="A32" s="30" t="s">
        <v>64</v>
      </c>
      <c r="B32" s="6"/>
      <c r="C32" s="6"/>
      <c r="D32" s="6"/>
      <c r="E32" s="6"/>
      <c r="F32" s="6"/>
      <c r="G32" s="6">
        <v>0</v>
      </c>
      <c r="H32" s="6"/>
      <c r="I32" s="6">
        <v>0</v>
      </c>
      <c r="J32" s="6"/>
      <c r="K32" s="6">
        <v>0</v>
      </c>
      <c r="L32" s="6"/>
      <c r="M32" s="6">
        <v>0</v>
      </c>
      <c r="N32" s="6"/>
      <c r="O32" s="6">
        <v>0</v>
      </c>
      <c r="P32" s="6"/>
      <c r="Q32" s="6">
        <v>0</v>
      </c>
      <c r="R32" s="6"/>
      <c r="S32" s="6">
        <v>0</v>
      </c>
      <c r="T32" s="6"/>
      <c r="U32" s="6">
        <v>0</v>
      </c>
      <c r="V32" s="6"/>
      <c r="W32" s="6">
        <v>0</v>
      </c>
      <c r="X32" s="6"/>
      <c r="Y32" s="6">
        <v>0</v>
      </c>
      <c r="Z32" s="6"/>
      <c r="AA32" s="6">
        <v>0</v>
      </c>
      <c r="AB32" s="6"/>
      <c r="AC32" s="6">
        <v>0</v>
      </c>
      <c r="AD32" s="6"/>
      <c r="AE32" s="6">
        <v>0</v>
      </c>
      <c r="AF32" s="6"/>
      <c r="AG32" s="52">
        <f>ROUND((G32+I32+K32+M32+O32+Q32+S32+U32+W32+Y32+AA32+AC32+AE32),0)</f>
        <v>0</v>
      </c>
      <c r="AH32" s="3"/>
      <c r="AI32" s="1"/>
      <c r="AJ32" s="1"/>
      <c r="AK32" s="1"/>
    </row>
    <row r="33" spans="1:37" x14ac:dyDescent="0.25">
      <c r="A33" s="30" t="s">
        <v>65</v>
      </c>
      <c r="B33" s="6"/>
      <c r="C33" s="6"/>
      <c r="D33" s="6"/>
      <c r="E33" s="6"/>
      <c r="F33" s="6"/>
      <c r="G33" s="6">
        <v>0</v>
      </c>
      <c r="H33" s="6"/>
      <c r="I33" s="6">
        <v>0</v>
      </c>
      <c r="J33" s="6"/>
      <c r="K33" s="6">
        <v>0</v>
      </c>
      <c r="L33" s="6"/>
      <c r="M33" s="6">
        <v>0</v>
      </c>
      <c r="N33" s="6"/>
      <c r="O33" s="6">
        <v>0</v>
      </c>
      <c r="P33" s="6"/>
      <c r="Q33" s="6">
        <v>0</v>
      </c>
      <c r="R33" s="6"/>
      <c r="S33" s="6">
        <v>0</v>
      </c>
      <c r="T33" s="6"/>
      <c r="U33" s="6">
        <v>0</v>
      </c>
      <c r="V33" s="6"/>
      <c r="W33" s="6">
        <v>0</v>
      </c>
      <c r="X33" s="6"/>
      <c r="Y33" s="6">
        <v>0</v>
      </c>
      <c r="Z33" s="6"/>
      <c r="AA33" s="6">
        <v>0</v>
      </c>
      <c r="AB33" s="6"/>
      <c r="AC33" s="6">
        <v>0</v>
      </c>
      <c r="AD33" s="6"/>
      <c r="AE33" s="6">
        <v>0</v>
      </c>
      <c r="AF33" s="6"/>
      <c r="AG33" s="52">
        <f>ROUND((G33+I33+K33+M33+O33+Q33+S33+U33+W33+Y33+AA33+AC33+AE33),0)</f>
        <v>0</v>
      </c>
      <c r="AH33" s="3"/>
      <c r="AI33" s="1"/>
      <c r="AJ33" s="1"/>
      <c r="AK33" s="1"/>
    </row>
    <row r="34" spans="1:37" x14ac:dyDescent="0.25">
      <c r="A34" s="30" t="s">
        <v>66</v>
      </c>
      <c r="B34" s="6"/>
      <c r="C34" s="6"/>
      <c r="D34" s="6"/>
      <c r="E34" s="6"/>
      <c r="F34" s="6"/>
      <c r="G34" s="6">
        <v>0</v>
      </c>
      <c r="H34" s="6"/>
      <c r="I34" s="6">
        <v>0</v>
      </c>
      <c r="J34" s="6"/>
      <c r="K34" s="6">
        <v>0</v>
      </c>
      <c r="L34" s="6"/>
      <c r="M34" s="6">
        <v>0</v>
      </c>
      <c r="N34" s="6"/>
      <c r="O34" s="6">
        <v>0</v>
      </c>
      <c r="P34" s="6"/>
      <c r="Q34" s="6">
        <v>0</v>
      </c>
      <c r="R34" s="6"/>
      <c r="S34" s="6">
        <v>0</v>
      </c>
      <c r="T34" s="6"/>
      <c r="U34" s="6">
        <v>0</v>
      </c>
      <c r="V34" s="6"/>
      <c r="W34" s="6">
        <v>0</v>
      </c>
      <c r="X34" s="6"/>
      <c r="Y34" s="6">
        <v>0</v>
      </c>
      <c r="Z34" s="6"/>
      <c r="AA34" s="6">
        <v>0</v>
      </c>
      <c r="AB34" s="6"/>
      <c r="AC34" s="6">
        <v>0</v>
      </c>
      <c r="AD34" s="6"/>
      <c r="AE34" s="6">
        <v>0</v>
      </c>
      <c r="AF34" s="6"/>
      <c r="AG34" s="52">
        <f>ROUND((G34+I34+K34+M34+O34+Q34+S34+U34+W34+Y34+AA34+AC34+AE34),0)</f>
        <v>0</v>
      </c>
      <c r="AH34" s="3"/>
      <c r="AI34" s="1"/>
      <c r="AJ34" s="1"/>
      <c r="AK34" s="1"/>
    </row>
    <row r="35" spans="1:37" x14ac:dyDescent="0.25">
      <c r="A35" s="29" t="s">
        <v>67</v>
      </c>
      <c r="B35" s="6"/>
      <c r="C35" s="6"/>
      <c r="D35" s="6"/>
      <c r="E35" s="6"/>
      <c r="F35" s="6"/>
      <c r="G35" s="6">
        <v>0</v>
      </c>
      <c r="H35" s="6"/>
      <c r="I35" s="6">
        <v>0</v>
      </c>
      <c r="J35" s="6"/>
      <c r="K35" s="6">
        <v>0</v>
      </c>
      <c r="L35" s="6"/>
      <c r="M35" s="6">
        <v>0</v>
      </c>
      <c r="N35" s="6"/>
      <c r="O35" s="6">
        <v>0</v>
      </c>
      <c r="P35" s="6"/>
      <c r="Q35" s="6">
        <v>0</v>
      </c>
      <c r="R35" s="6"/>
      <c r="S35" s="6">
        <v>0</v>
      </c>
      <c r="T35" s="6"/>
      <c r="U35" s="6">
        <v>0</v>
      </c>
      <c r="V35" s="6"/>
      <c r="W35" s="6">
        <v>0</v>
      </c>
      <c r="X35" s="6"/>
      <c r="Y35" s="6">
        <v>0</v>
      </c>
      <c r="Z35" s="6"/>
      <c r="AA35" s="6">
        <v>0</v>
      </c>
      <c r="AB35" s="6"/>
      <c r="AC35" s="6">
        <v>0</v>
      </c>
      <c r="AD35" s="6"/>
      <c r="AE35" s="6">
        <v>0</v>
      </c>
      <c r="AF35" s="6"/>
      <c r="AG35" s="52">
        <f>ROUND((G35+I35+K35+M35+O35+Q35+S35+U35+W35+Y35+AA35+AC35+AE35),0)</f>
        <v>0</v>
      </c>
      <c r="AH35" s="3"/>
      <c r="AI35" s="1"/>
      <c r="AJ35" s="1"/>
      <c r="AK35" s="1"/>
    </row>
    <row r="36" spans="1:37" x14ac:dyDescent="0.25">
      <c r="A36" s="29" t="s">
        <v>68</v>
      </c>
      <c r="B36" s="6"/>
      <c r="C36" s="6"/>
      <c r="D36" s="6"/>
      <c r="E36" s="6"/>
      <c r="F36" s="6"/>
      <c r="G36" s="6">
        <v>0</v>
      </c>
      <c r="H36" s="6"/>
      <c r="I36" s="6">
        <v>0</v>
      </c>
      <c r="J36" s="6"/>
      <c r="K36" s="6">
        <v>0</v>
      </c>
      <c r="L36" s="6"/>
      <c r="M36" s="6">
        <v>0</v>
      </c>
      <c r="N36" s="6"/>
      <c r="O36" s="6">
        <v>0</v>
      </c>
      <c r="P36" s="6"/>
      <c r="Q36" s="6">
        <v>0</v>
      </c>
      <c r="R36" s="6"/>
      <c r="S36" s="6">
        <v>0</v>
      </c>
      <c r="T36" s="6"/>
      <c r="U36" s="6">
        <v>0</v>
      </c>
      <c r="V36" s="6"/>
      <c r="W36" s="6">
        <v>0</v>
      </c>
      <c r="X36" s="6"/>
      <c r="Y36" s="6">
        <v>0</v>
      </c>
      <c r="Z36" s="6"/>
      <c r="AA36" s="6">
        <v>0</v>
      </c>
      <c r="AB36" s="6"/>
      <c r="AC36" s="6">
        <v>0</v>
      </c>
      <c r="AD36" s="6"/>
      <c r="AE36" s="6">
        <v>0</v>
      </c>
      <c r="AF36" s="6"/>
      <c r="AG36" s="54">
        <f>ROUND((G36+I36+K36+M36+O36+Q36+S36+U36+W36+Y36),0)</f>
        <v>0</v>
      </c>
      <c r="AH36" s="3"/>
      <c r="AI36" s="1"/>
      <c r="AJ36" s="1"/>
      <c r="AK36" s="1"/>
    </row>
    <row r="37" spans="1:37" x14ac:dyDescent="0.25">
      <c r="A37" s="29" t="s">
        <v>69</v>
      </c>
      <c r="B37" s="6"/>
      <c r="C37" s="6"/>
      <c r="D37" s="6"/>
      <c r="E37" s="6"/>
      <c r="F37" s="6"/>
      <c r="G37" s="6">
        <v>0</v>
      </c>
      <c r="H37" s="6"/>
      <c r="I37" s="6">
        <v>0</v>
      </c>
      <c r="J37" s="6"/>
      <c r="K37" s="6">
        <v>0</v>
      </c>
      <c r="L37" s="6"/>
      <c r="M37" s="6">
        <v>0</v>
      </c>
      <c r="N37" s="6"/>
      <c r="O37" s="6">
        <v>0</v>
      </c>
      <c r="P37" s="6"/>
      <c r="Q37" s="6">
        <v>0</v>
      </c>
      <c r="R37" s="6"/>
      <c r="S37" s="6">
        <v>0</v>
      </c>
      <c r="T37" s="6"/>
      <c r="U37" s="6">
        <v>0</v>
      </c>
      <c r="V37" s="6"/>
      <c r="W37" s="6">
        <v>0</v>
      </c>
      <c r="X37" s="6"/>
      <c r="Y37" s="6">
        <v>0</v>
      </c>
      <c r="Z37" s="6"/>
      <c r="AA37" s="6">
        <v>0</v>
      </c>
      <c r="AB37" s="6"/>
      <c r="AC37" s="6">
        <v>0</v>
      </c>
      <c r="AD37" s="6"/>
      <c r="AE37" s="6">
        <v>0</v>
      </c>
      <c r="AF37" s="6"/>
      <c r="AG37" s="54">
        <f>ROUND((G37+I37+K37+M37+O37+Q37+S37+U37+W37+Y37),0)</f>
        <v>0</v>
      </c>
      <c r="AH37" s="3"/>
      <c r="AI37" s="1"/>
      <c r="AJ37" s="1"/>
      <c r="AK37" s="1"/>
    </row>
    <row r="38" spans="1:37" x14ac:dyDescent="0.25">
      <c r="A38" s="29" t="s">
        <v>70</v>
      </c>
      <c r="B38" s="6"/>
      <c r="C38" s="6"/>
      <c r="D38" s="6"/>
      <c r="E38" s="6"/>
      <c r="F38" s="6"/>
      <c r="G38" s="6">
        <v>0</v>
      </c>
      <c r="H38" s="6"/>
      <c r="I38" s="6">
        <v>0</v>
      </c>
      <c r="J38" s="6"/>
      <c r="K38" s="6">
        <v>0</v>
      </c>
      <c r="L38" s="6"/>
      <c r="M38" s="6">
        <v>0</v>
      </c>
      <c r="N38" s="6"/>
      <c r="O38" s="6">
        <v>0</v>
      </c>
      <c r="P38" s="6"/>
      <c r="Q38" s="6">
        <v>0</v>
      </c>
      <c r="R38" s="6"/>
      <c r="S38" s="6">
        <v>0</v>
      </c>
      <c r="T38" s="6"/>
      <c r="U38" s="6">
        <v>0</v>
      </c>
      <c r="V38" s="6"/>
      <c r="W38" s="6">
        <v>0</v>
      </c>
      <c r="X38" s="6"/>
      <c r="Y38" s="6">
        <v>0</v>
      </c>
      <c r="Z38" s="6"/>
      <c r="AA38" s="6">
        <v>0</v>
      </c>
      <c r="AB38" s="6"/>
      <c r="AC38" s="6">
        <v>0</v>
      </c>
      <c r="AD38" s="6"/>
      <c r="AE38" s="6">
        <v>0</v>
      </c>
      <c r="AF38" s="6"/>
      <c r="AG38" s="54">
        <f>ROUND((G38+I38+K38+M38+O38+Q38+S38+U38+W38+Y38),0)</f>
        <v>0</v>
      </c>
      <c r="AH38" s="3"/>
      <c r="AI38" s="1"/>
      <c r="AJ38" s="1"/>
      <c r="AK38" s="1"/>
    </row>
    <row r="39" spans="1:37" x14ac:dyDescent="0.25">
      <c r="A39" s="29" t="s">
        <v>71</v>
      </c>
      <c r="B39" s="6"/>
      <c r="C39" s="6"/>
      <c r="D39" s="6"/>
      <c r="E39" s="6"/>
      <c r="F39" s="6"/>
      <c r="G39" s="6">
        <v>0</v>
      </c>
      <c r="H39" s="6"/>
      <c r="I39" s="6">
        <v>0</v>
      </c>
      <c r="J39" s="6"/>
      <c r="K39" s="6">
        <v>0</v>
      </c>
      <c r="L39" s="6"/>
      <c r="M39" s="6">
        <v>0</v>
      </c>
      <c r="N39" s="6"/>
      <c r="O39" s="6">
        <v>0</v>
      </c>
      <c r="P39" s="6"/>
      <c r="Q39" s="6">
        <v>0</v>
      </c>
      <c r="R39" s="6"/>
      <c r="S39" s="6">
        <v>0</v>
      </c>
      <c r="T39" s="6"/>
      <c r="U39" s="6">
        <v>0</v>
      </c>
      <c r="V39" s="6"/>
      <c r="W39" s="6">
        <v>0</v>
      </c>
      <c r="X39" s="6"/>
      <c r="Y39" s="6">
        <v>0</v>
      </c>
      <c r="Z39" s="6"/>
      <c r="AA39" s="6">
        <v>0</v>
      </c>
      <c r="AB39" s="6"/>
      <c r="AC39" s="6">
        <v>0</v>
      </c>
      <c r="AD39" s="6"/>
      <c r="AE39" s="6">
        <v>0</v>
      </c>
      <c r="AF39" s="6"/>
      <c r="AG39" s="54">
        <f>ROUND((G39+I39+K39+M39+O39+Q39+S39+U39+W39+Y39),0)</f>
        <v>0</v>
      </c>
      <c r="AH39" s="3"/>
      <c r="AI39" s="1"/>
      <c r="AJ39" s="1"/>
      <c r="AK39" s="1"/>
    </row>
    <row r="40" spans="1:37" x14ac:dyDescent="0.25">
      <c r="A40" s="3" t="s">
        <v>38</v>
      </c>
      <c r="B40" s="6"/>
      <c r="C40" s="6"/>
      <c r="D40" s="6"/>
      <c r="E40" s="6"/>
      <c r="F40" s="6"/>
      <c r="G40" s="9">
        <f>ROUND(SUM(G31:G39),0)</f>
        <v>0</v>
      </c>
      <c r="H40" s="6"/>
      <c r="I40" s="9">
        <f>ROUND(SUM(I31:I39),0)</f>
        <v>0</v>
      </c>
      <c r="J40" s="6"/>
      <c r="K40" s="9">
        <f>ROUND(SUM(K31:K39),0)</f>
        <v>0</v>
      </c>
      <c r="L40" s="6"/>
      <c r="M40" s="9">
        <f>ROUND(SUM(M31:M39),0)</f>
        <v>0</v>
      </c>
      <c r="N40" s="6"/>
      <c r="O40" s="9">
        <f>ROUND(SUM(O31:O39),0)</f>
        <v>0</v>
      </c>
      <c r="P40" s="6"/>
      <c r="Q40" s="9">
        <f>ROUND(SUM(Q31:Q39),0)</f>
        <v>0</v>
      </c>
      <c r="R40" s="6"/>
      <c r="S40" s="9">
        <f>ROUND(SUM(S31:S39),0)</f>
        <v>0</v>
      </c>
      <c r="T40" s="6"/>
      <c r="U40" s="9">
        <f>ROUND(SUM(U31:U39),0)</f>
        <v>0</v>
      </c>
      <c r="V40" s="6"/>
      <c r="W40" s="9">
        <f>ROUND(SUM(W31:W39),0)</f>
        <v>0</v>
      </c>
      <c r="X40" s="6"/>
      <c r="Y40" s="9">
        <f>ROUND(SUM(Y31:Y39),0)</f>
        <v>0</v>
      </c>
      <c r="Z40" s="6"/>
      <c r="AA40" s="9">
        <f>ROUND(SUM(AA31:AA39),0)</f>
        <v>0</v>
      </c>
      <c r="AB40" s="6"/>
      <c r="AC40" s="9">
        <f>ROUND(SUM(AC31:AC39),0)</f>
        <v>0</v>
      </c>
      <c r="AD40" s="6"/>
      <c r="AE40" s="9">
        <f>ROUND(SUM(AE31:AE39),0)</f>
        <v>0</v>
      </c>
      <c r="AF40" s="6"/>
      <c r="AG40" s="53">
        <f>ROUND(SUM(AG31:AG39),0)</f>
        <v>0</v>
      </c>
      <c r="AH40" s="3"/>
      <c r="AI40" s="1"/>
      <c r="AJ40" s="1"/>
      <c r="AK40" s="1"/>
    </row>
    <row r="41" spans="1:37" x14ac:dyDescent="0.25">
      <c r="A41" s="3"/>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54"/>
      <c r="AH41" s="3"/>
      <c r="AI41" s="1"/>
      <c r="AJ41" s="1"/>
      <c r="AK41" s="1"/>
    </row>
    <row r="42" spans="1:37" x14ac:dyDescent="0.25">
      <c r="A42" s="3" t="s">
        <v>39</v>
      </c>
      <c r="B42" s="6"/>
      <c r="C42" s="6"/>
      <c r="D42" s="6"/>
      <c r="E42" s="6"/>
      <c r="F42" s="6"/>
      <c r="G42" s="9">
        <f>G28+G40</f>
        <v>0</v>
      </c>
      <c r="H42" s="6"/>
      <c r="I42" s="9">
        <f>I28+I40</f>
        <v>0</v>
      </c>
      <c r="J42" s="6"/>
      <c r="K42" s="9">
        <f>K28+K40</f>
        <v>0</v>
      </c>
      <c r="L42" s="6"/>
      <c r="M42" s="9">
        <f>M28+M40</f>
        <v>0</v>
      </c>
      <c r="N42" s="6"/>
      <c r="O42" s="9">
        <f>O28+O40</f>
        <v>0</v>
      </c>
      <c r="P42" s="6"/>
      <c r="Q42" s="9">
        <f>Q28+Q40</f>
        <v>0</v>
      </c>
      <c r="R42" s="6"/>
      <c r="S42" s="9">
        <f>S28+S40</f>
        <v>0</v>
      </c>
      <c r="T42" s="6"/>
      <c r="U42" s="9">
        <f>U28+U40</f>
        <v>0</v>
      </c>
      <c r="V42" s="6"/>
      <c r="W42" s="9">
        <f>W28+W40</f>
        <v>0</v>
      </c>
      <c r="X42" s="6"/>
      <c r="Y42" s="9">
        <f>Y28+Y40</f>
        <v>0</v>
      </c>
      <c r="Z42" s="6"/>
      <c r="AA42" s="9">
        <f>AA28+AA40</f>
        <v>0</v>
      </c>
      <c r="AB42" s="6"/>
      <c r="AC42" s="9">
        <f>AC28+AC40</f>
        <v>0</v>
      </c>
      <c r="AD42" s="6"/>
      <c r="AE42" s="9">
        <f>AE28+AE40</f>
        <v>0</v>
      </c>
      <c r="AF42" s="6"/>
      <c r="AG42" s="53">
        <f>AG28+AG40</f>
        <v>0</v>
      </c>
      <c r="AH42" s="3"/>
      <c r="AI42" s="1"/>
      <c r="AJ42" s="1"/>
      <c r="AK42" s="1"/>
    </row>
    <row r="43" spans="1:37" x14ac:dyDescent="0.25">
      <c r="A43" s="3"/>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54"/>
      <c r="AH43" s="3"/>
      <c r="AI43" s="1"/>
      <c r="AJ43" s="1"/>
      <c r="AK43" s="1"/>
    </row>
    <row r="44" spans="1:37" x14ac:dyDescent="0.25">
      <c r="A44" s="3" t="s">
        <v>40</v>
      </c>
      <c r="B44" s="6"/>
      <c r="C44" s="34">
        <f>'Year 1'!C47</f>
        <v>0.15</v>
      </c>
      <c r="D44" s="6"/>
      <c r="E44" s="6"/>
      <c r="F44" s="6"/>
      <c r="G44" s="6">
        <f>ROUND(G42*$C$44,0)</f>
        <v>0</v>
      </c>
      <c r="H44" s="6"/>
      <c r="I44" s="6">
        <f>ROUND(I42*$C$44,0)</f>
        <v>0</v>
      </c>
      <c r="J44" s="6"/>
      <c r="K44" s="6">
        <f>ROUND(K42*$C$44,0)</f>
        <v>0</v>
      </c>
      <c r="L44" s="6"/>
      <c r="M44" s="6">
        <f>ROUND(M42*$C$44,0)</f>
        <v>0</v>
      </c>
      <c r="N44" s="6"/>
      <c r="O44" s="6">
        <f>ROUND(O42*$C$44,0)</f>
        <v>0</v>
      </c>
      <c r="P44" s="6"/>
      <c r="Q44" s="6">
        <f>ROUND(Q42*$C$44,0)</f>
        <v>0</v>
      </c>
      <c r="R44" s="6"/>
      <c r="S44" s="6">
        <f>ROUND(S42*$C$44,0)</f>
        <v>0</v>
      </c>
      <c r="T44" s="6"/>
      <c r="U44" s="6">
        <f>ROUND(U42*$C$44,0)</f>
        <v>0</v>
      </c>
      <c r="V44" s="6"/>
      <c r="W44" s="6">
        <f>ROUND(W42*$C$44,0)</f>
        <v>0</v>
      </c>
      <c r="X44" s="6"/>
      <c r="Y44" s="6">
        <f>ROUND(Y42*$C$44,0)</f>
        <v>0</v>
      </c>
      <c r="Z44" s="6"/>
      <c r="AA44" s="6">
        <f>ROUND(AA42*$C$44,0)</f>
        <v>0</v>
      </c>
      <c r="AB44" s="6"/>
      <c r="AC44" s="6">
        <f>ROUND(AC42*$C$44,0)</f>
        <v>0</v>
      </c>
      <c r="AD44" s="6"/>
      <c r="AE44" s="6">
        <f>ROUND(AE42*$C$44,0)</f>
        <v>0</v>
      </c>
      <c r="AF44" s="6"/>
      <c r="AG44" s="52">
        <f>ROUND((G44+I44+K44+M44+O44+Q44+S44+U44+W44+Y44+AA44+AC44+AE44),0)</f>
        <v>0</v>
      </c>
      <c r="AH44" s="6"/>
      <c r="AI44" s="1"/>
      <c r="AJ44" s="1"/>
      <c r="AK44" s="1"/>
    </row>
    <row r="45" spans="1:37" x14ac:dyDescent="0.25">
      <c r="A45" s="3"/>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51"/>
      <c r="AH45" s="6"/>
      <c r="AI45" s="1"/>
      <c r="AJ45" s="1"/>
      <c r="AK45" s="1"/>
    </row>
    <row r="46" spans="1:37" x14ac:dyDescent="0.25">
      <c r="A46" s="3" t="s">
        <v>41</v>
      </c>
      <c r="B46" s="6"/>
      <c r="C46" s="34">
        <f>'Year 1'!C49</f>
        <v>0</v>
      </c>
      <c r="D46" s="6"/>
      <c r="E46" s="6"/>
      <c r="F46" s="6"/>
      <c r="G46" s="6">
        <f>ROUND((G42+G44)*$C$46,0)</f>
        <v>0</v>
      </c>
      <c r="H46" s="6"/>
      <c r="I46" s="6">
        <f>ROUND((I42+I44)*$C$46,0)</f>
        <v>0</v>
      </c>
      <c r="J46" s="6"/>
      <c r="K46" s="6">
        <f>ROUND((K42+K44)*$C$46,0)</f>
        <v>0</v>
      </c>
      <c r="L46" s="6"/>
      <c r="M46" s="6">
        <f>ROUND((M42+M44)*$C$46,0)</f>
        <v>0</v>
      </c>
      <c r="N46" s="6"/>
      <c r="O46" s="6">
        <f>ROUND((O42+O44)*$C$46,0)</f>
        <v>0</v>
      </c>
      <c r="P46" s="6"/>
      <c r="Q46" s="6">
        <f>ROUND((Q42+Q44)*$C$46,0)</f>
        <v>0</v>
      </c>
      <c r="R46" s="6"/>
      <c r="S46" s="6">
        <f>ROUND((S42+S44)*$C$46,0)</f>
        <v>0</v>
      </c>
      <c r="T46" s="6"/>
      <c r="U46" s="6">
        <f>ROUND((U42+U44)*$C$46,0)</f>
        <v>0</v>
      </c>
      <c r="V46" s="6"/>
      <c r="W46" s="6">
        <f>ROUND((W42+W44)*$C$46,0)</f>
        <v>0</v>
      </c>
      <c r="X46" s="6"/>
      <c r="Y46" s="6">
        <f>ROUND((Y42+Y44)*$C$46,0)</f>
        <v>0</v>
      </c>
      <c r="Z46" s="6"/>
      <c r="AA46" s="6">
        <f>ROUND((AA42+AA44)*$C$46,0)</f>
        <v>0</v>
      </c>
      <c r="AB46" s="6"/>
      <c r="AC46" s="6">
        <f>ROUND((AC42+AC44)*$C$46,0)</f>
        <v>0</v>
      </c>
      <c r="AD46" s="6"/>
      <c r="AE46" s="6">
        <f>ROUND((AE42+AE44)*$C$46,0)</f>
        <v>0</v>
      </c>
      <c r="AF46" s="6"/>
      <c r="AG46" s="52">
        <f>ROUND((G46+I46+K46+M46+O46+Q46+S46+U46+W46+Y46+AA46+AC46+AE46),0)</f>
        <v>0</v>
      </c>
      <c r="AH46" s="6"/>
      <c r="AI46" s="1"/>
      <c r="AJ46" s="1"/>
      <c r="AK46" s="1"/>
    </row>
    <row r="47" spans="1:37" x14ac:dyDescent="0.25">
      <c r="A47" s="3"/>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1"/>
      <c r="AJ47" s="1"/>
      <c r="AK47" s="1"/>
    </row>
    <row r="48" spans="1:37" ht="15.75" thickBot="1" x14ac:dyDescent="0.3">
      <c r="A48" s="3" t="s">
        <v>43</v>
      </c>
      <c r="B48" s="6"/>
      <c r="C48" s="6"/>
      <c r="D48" s="6"/>
      <c r="E48" s="6"/>
      <c r="F48" s="6"/>
      <c r="G48" s="7">
        <f>G42+G44+G46</f>
        <v>0</v>
      </c>
      <c r="H48" s="6"/>
      <c r="I48" s="7">
        <f>I42+I44+I46</f>
        <v>0</v>
      </c>
      <c r="J48" s="6"/>
      <c r="K48" s="7">
        <f>K42+K44+K46</f>
        <v>0</v>
      </c>
      <c r="L48" s="6"/>
      <c r="M48" s="7">
        <f>M42+M44+M46</f>
        <v>0</v>
      </c>
      <c r="N48" s="6"/>
      <c r="O48" s="7">
        <f>O42+O44+O46</f>
        <v>0</v>
      </c>
      <c r="P48" s="6"/>
      <c r="Q48" s="7">
        <f>Q42+Q44+Q46</f>
        <v>0</v>
      </c>
      <c r="R48" s="6"/>
      <c r="S48" s="7">
        <f>S42+S44+S46</f>
        <v>0</v>
      </c>
      <c r="T48" s="6"/>
      <c r="U48" s="7">
        <f>U42+U44+U46</f>
        <v>0</v>
      </c>
      <c r="V48" s="6"/>
      <c r="W48" s="7">
        <f>W42+W44+W46</f>
        <v>0</v>
      </c>
      <c r="X48" s="6"/>
      <c r="Y48" s="7">
        <f>Y42+Y44+Y46</f>
        <v>0</v>
      </c>
      <c r="Z48" s="5"/>
      <c r="AA48" s="7">
        <f>AA42+AA44+AA46</f>
        <v>0</v>
      </c>
      <c r="AB48" s="6"/>
      <c r="AC48" s="7">
        <f>AC42+AC44+AC46</f>
        <v>0</v>
      </c>
      <c r="AD48" s="6"/>
      <c r="AE48" s="7">
        <f>AE42+AE44+AE46</f>
        <v>0</v>
      </c>
      <c r="AF48" s="6"/>
      <c r="AG48" s="7">
        <f>AG42+AG44+AG46</f>
        <v>0</v>
      </c>
      <c r="AH48" s="5"/>
      <c r="AI48" s="2"/>
      <c r="AJ48" s="2"/>
      <c r="AK48" s="2"/>
    </row>
    <row r="49" spans="2:33" ht="15.75" thickTop="1" x14ac:dyDescent="0.25">
      <c r="B49" s="6"/>
      <c r="C49" s="6"/>
      <c r="D49" s="6"/>
      <c r="E49" s="6"/>
      <c r="F49" s="6"/>
      <c r="H49" s="6"/>
      <c r="J49" s="6"/>
      <c r="L49" s="6"/>
      <c r="N49" s="6"/>
      <c r="P49" s="6"/>
      <c r="R49" s="6"/>
      <c r="T49" s="6"/>
      <c r="V49" s="6"/>
      <c r="X49" s="6"/>
      <c r="AF49" s="46" t="s">
        <v>42</v>
      </c>
      <c r="AG49" s="6" t="s">
        <v>42</v>
      </c>
    </row>
    <row r="51" spans="2:33" x14ac:dyDescent="0.25">
      <c r="AG51" s="3" t="s">
        <v>42</v>
      </c>
    </row>
  </sheetData>
  <printOptions horizontalCentered="1"/>
  <pageMargins left="0.5" right="0.5" top="0.75" bottom="0.75" header="0.3" footer="0.3"/>
  <pageSetup scale="50" orientation="landscape" r:id="rId1"/>
  <colBreaks count="1" manualBreakCount="1">
    <brk id="19" max="4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B8DC-8AE1-41D6-86EE-16071C2AD0D7}">
  <dimension ref="A1:F34"/>
  <sheetViews>
    <sheetView tabSelected="1" workbookViewId="0">
      <selection activeCell="G2" sqref="G2"/>
    </sheetView>
  </sheetViews>
  <sheetFormatPr defaultColWidth="9.140625" defaultRowHeight="14.25" x14ac:dyDescent="0.2"/>
  <cols>
    <col min="1" max="1" width="29" style="119" customWidth="1"/>
    <col min="2" max="2" width="24.7109375" style="3" bestFit="1" customWidth="1"/>
    <col min="3" max="3" width="22.140625" style="3" bestFit="1" customWidth="1"/>
    <col min="4" max="4" width="25.7109375" style="3" bestFit="1" customWidth="1"/>
    <col min="5" max="5" width="12.7109375" style="3" bestFit="1" customWidth="1"/>
    <col min="6" max="6" width="76" style="141" customWidth="1"/>
    <col min="7" max="7" width="15.28515625" style="3" customWidth="1"/>
    <col min="8" max="8" width="24.7109375" style="3" bestFit="1" customWidth="1"/>
    <col min="9" max="10" width="12.7109375" style="3" bestFit="1" customWidth="1"/>
    <col min="11" max="16384" width="9.140625" style="3"/>
  </cols>
  <sheetData>
    <row r="1" spans="1:6" ht="18.75" thickBot="1" x14ac:dyDescent="0.3">
      <c r="A1" s="119" t="s">
        <v>105</v>
      </c>
      <c r="B1" s="127" t="s">
        <v>104</v>
      </c>
      <c r="F1" s="140" t="s">
        <v>87</v>
      </c>
    </row>
    <row r="2" spans="1:6" ht="100.5" x14ac:dyDescent="0.25">
      <c r="D2" s="128" t="s">
        <v>103</v>
      </c>
      <c r="E2" s="129"/>
      <c r="F2" s="141" t="s">
        <v>137</v>
      </c>
    </row>
    <row r="3" spans="1:6" x14ac:dyDescent="0.2">
      <c r="D3" s="130" t="s">
        <v>107</v>
      </c>
      <c r="E3" s="131" t="s">
        <v>106</v>
      </c>
    </row>
    <row r="4" spans="1:6" x14ac:dyDescent="0.2">
      <c r="D4" s="132" t="s">
        <v>91</v>
      </c>
      <c r="E4" s="133">
        <f>+E15</f>
        <v>6654</v>
      </c>
      <c r="F4" s="148" t="s">
        <v>132</v>
      </c>
    </row>
    <row r="5" spans="1:6" x14ac:dyDescent="0.2">
      <c r="D5" s="132" t="s">
        <v>92</v>
      </c>
      <c r="E5" s="133">
        <f>+E24</f>
        <v>6654</v>
      </c>
      <c r="F5" s="148" t="s">
        <v>133</v>
      </c>
    </row>
    <row r="6" spans="1:6" x14ac:dyDescent="0.2">
      <c r="D6" s="132" t="s">
        <v>102</v>
      </c>
      <c r="E6" s="134">
        <f>+E33</f>
        <v>5550</v>
      </c>
      <c r="F6" s="148" t="s">
        <v>134</v>
      </c>
    </row>
    <row r="7" spans="1:6" ht="15.75" thickBot="1" x14ac:dyDescent="0.3">
      <c r="D7" s="135" t="s">
        <v>101</v>
      </c>
      <c r="E7" s="136">
        <f>+SUM(E4:E6)</f>
        <v>18858</v>
      </c>
      <c r="F7" s="149" t="s">
        <v>115</v>
      </c>
    </row>
    <row r="8" spans="1:6" ht="15" x14ac:dyDescent="0.25">
      <c r="A8" s="142" t="s">
        <v>108</v>
      </c>
    </row>
    <row r="9" spans="1:6" ht="28.5" x14ac:dyDescent="0.2">
      <c r="A9" s="139"/>
      <c r="B9" s="89" t="s">
        <v>94</v>
      </c>
      <c r="C9" s="139" t="s">
        <v>112</v>
      </c>
      <c r="D9" s="89" t="s">
        <v>95</v>
      </c>
      <c r="E9" s="144" t="s">
        <v>14</v>
      </c>
      <c r="F9" s="148" t="s">
        <v>135</v>
      </c>
    </row>
    <row r="10" spans="1:6" x14ac:dyDescent="0.2">
      <c r="A10" s="143" t="s">
        <v>93</v>
      </c>
      <c r="B10" s="102">
        <v>500</v>
      </c>
      <c r="C10" s="89">
        <v>1</v>
      </c>
      <c r="D10" s="89">
        <v>3</v>
      </c>
      <c r="E10" s="145">
        <f>+B10*C10*D10</f>
        <v>1500</v>
      </c>
    </row>
    <row r="11" spans="1:6" x14ac:dyDescent="0.2">
      <c r="A11" s="143" t="s">
        <v>96</v>
      </c>
      <c r="B11" s="102">
        <v>276</v>
      </c>
      <c r="C11" s="89">
        <v>4</v>
      </c>
      <c r="D11" s="89">
        <v>3</v>
      </c>
      <c r="E11" s="145">
        <f t="shared" ref="E11:E14" si="0">+B11*C11*D11</f>
        <v>3312</v>
      </c>
    </row>
    <row r="12" spans="1:6" ht="42.75" x14ac:dyDescent="0.2">
      <c r="A12" s="143" t="s">
        <v>131</v>
      </c>
      <c r="B12" s="102">
        <v>92</v>
      </c>
      <c r="C12" s="89">
        <f>0.75*2+1*3</f>
        <v>4.5</v>
      </c>
      <c r="D12" s="89">
        <v>3</v>
      </c>
      <c r="E12" s="145">
        <f t="shared" si="0"/>
        <v>1242</v>
      </c>
      <c r="F12" s="141" t="s">
        <v>113</v>
      </c>
    </row>
    <row r="13" spans="1:6" ht="28.5" x14ac:dyDescent="0.2">
      <c r="A13" s="143" t="s">
        <v>97</v>
      </c>
      <c r="B13" s="102">
        <v>100</v>
      </c>
      <c r="C13" s="89">
        <v>1</v>
      </c>
      <c r="D13" s="89">
        <v>3</v>
      </c>
      <c r="E13" s="145">
        <f t="shared" si="0"/>
        <v>300</v>
      </c>
      <c r="F13" s="141" t="s">
        <v>111</v>
      </c>
    </row>
    <row r="14" spans="1:6" ht="47.25" customHeight="1" x14ac:dyDescent="0.2">
      <c r="A14" s="143" t="s">
        <v>98</v>
      </c>
      <c r="B14" s="102">
        <v>100</v>
      </c>
      <c r="C14" s="89">
        <v>1</v>
      </c>
      <c r="D14" s="89">
        <v>3</v>
      </c>
      <c r="E14" s="146">
        <f t="shared" si="0"/>
        <v>300</v>
      </c>
    </row>
    <row r="15" spans="1:6" ht="15" thickBot="1" x14ac:dyDescent="0.25">
      <c r="A15" s="139" t="s">
        <v>99</v>
      </c>
      <c r="E15" s="147">
        <f>+SUM(E10:E14)</f>
        <v>6654</v>
      </c>
    </row>
    <row r="16" spans="1:6" ht="15" thickTop="1" x14ac:dyDescent="0.2"/>
    <row r="17" spans="1:6" ht="15" x14ac:dyDescent="0.25">
      <c r="A17" s="142" t="s">
        <v>109</v>
      </c>
    </row>
    <row r="18" spans="1:6" ht="28.5" x14ac:dyDescent="0.2">
      <c r="A18" s="139"/>
      <c r="B18" s="89" t="s">
        <v>94</v>
      </c>
      <c r="C18" s="139" t="s">
        <v>112</v>
      </c>
      <c r="D18" s="89" t="s">
        <v>95</v>
      </c>
      <c r="E18" s="144" t="s">
        <v>14</v>
      </c>
      <c r="F18" s="148" t="s">
        <v>135</v>
      </c>
    </row>
    <row r="19" spans="1:6" x14ac:dyDescent="0.2">
      <c r="A19" s="143" t="s">
        <v>93</v>
      </c>
      <c r="B19" s="102">
        <v>500</v>
      </c>
      <c r="C19" s="89">
        <v>1</v>
      </c>
      <c r="D19" s="89">
        <v>3</v>
      </c>
      <c r="E19" s="145">
        <f>+B19*C19*D19</f>
        <v>1500</v>
      </c>
    </row>
    <row r="20" spans="1:6" x14ac:dyDescent="0.2">
      <c r="A20" s="143" t="s">
        <v>96</v>
      </c>
      <c r="B20" s="102">
        <v>276</v>
      </c>
      <c r="C20" s="89">
        <v>4</v>
      </c>
      <c r="D20" s="89">
        <v>3</v>
      </c>
      <c r="E20" s="145">
        <f t="shared" ref="E20:E23" si="1">+B20*C20*D20</f>
        <v>3312</v>
      </c>
    </row>
    <row r="21" spans="1:6" ht="42.75" x14ac:dyDescent="0.2">
      <c r="A21" s="143" t="s">
        <v>131</v>
      </c>
      <c r="B21" s="102">
        <v>92</v>
      </c>
      <c r="C21" s="89">
        <f>0.75*2+1*3</f>
        <v>4.5</v>
      </c>
      <c r="D21" s="89">
        <v>3</v>
      </c>
      <c r="E21" s="145">
        <f t="shared" si="1"/>
        <v>1242</v>
      </c>
      <c r="F21" s="141" t="s">
        <v>113</v>
      </c>
    </row>
    <row r="22" spans="1:6" ht="28.5" x14ac:dyDescent="0.2">
      <c r="A22" s="143" t="s">
        <v>97</v>
      </c>
      <c r="B22" s="102">
        <v>100</v>
      </c>
      <c r="C22" s="89">
        <v>1</v>
      </c>
      <c r="D22" s="89">
        <v>3</v>
      </c>
      <c r="E22" s="145">
        <f t="shared" si="1"/>
        <v>300</v>
      </c>
      <c r="F22" s="141" t="s">
        <v>111</v>
      </c>
    </row>
    <row r="23" spans="1:6" ht="47.25" customHeight="1" x14ac:dyDescent="0.2">
      <c r="A23" s="143" t="s">
        <v>98</v>
      </c>
      <c r="B23" s="102">
        <v>100</v>
      </c>
      <c r="C23" s="89">
        <v>1</v>
      </c>
      <c r="D23" s="89">
        <v>3</v>
      </c>
      <c r="E23" s="146">
        <f t="shared" si="1"/>
        <v>300</v>
      </c>
    </row>
    <row r="24" spans="1:6" ht="15" thickBot="1" x14ac:dyDescent="0.25">
      <c r="A24" s="139" t="s">
        <v>100</v>
      </c>
      <c r="E24" s="147">
        <f>+SUM(E19:E23)</f>
        <v>6654</v>
      </c>
    </row>
    <row r="25" spans="1:6" ht="15" thickTop="1" x14ac:dyDescent="0.2">
      <c r="A25" s="139"/>
    </row>
    <row r="26" spans="1:6" ht="15" x14ac:dyDescent="0.25">
      <c r="A26" s="142" t="s">
        <v>110</v>
      </c>
    </row>
    <row r="27" spans="1:6" ht="28.5" x14ac:dyDescent="0.2">
      <c r="A27" s="139"/>
      <c r="B27" s="89" t="s">
        <v>94</v>
      </c>
      <c r="C27" s="139" t="s">
        <v>112</v>
      </c>
      <c r="D27" s="89" t="s">
        <v>95</v>
      </c>
      <c r="E27" s="89" t="s">
        <v>14</v>
      </c>
      <c r="F27" s="148" t="s">
        <v>135</v>
      </c>
    </row>
    <row r="28" spans="1:6" x14ac:dyDescent="0.2">
      <c r="A28" s="143" t="s">
        <v>93</v>
      </c>
      <c r="B28" s="102">
        <v>500</v>
      </c>
      <c r="C28" s="89">
        <v>1</v>
      </c>
      <c r="D28" s="89">
        <v>3</v>
      </c>
      <c r="E28" s="145">
        <f>+B28*C28*D28</f>
        <v>1500</v>
      </c>
    </row>
    <row r="29" spans="1:6" x14ac:dyDescent="0.2">
      <c r="A29" s="143" t="s">
        <v>96</v>
      </c>
      <c r="B29" s="102">
        <v>276</v>
      </c>
      <c r="C29" s="89">
        <v>3</v>
      </c>
      <c r="D29" s="89">
        <v>3</v>
      </c>
      <c r="E29" s="145">
        <f t="shared" ref="E29:E32" si="2">+B29*C29*D29</f>
        <v>2484</v>
      </c>
    </row>
    <row r="30" spans="1:6" ht="42.75" x14ac:dyDescent="0.2">
      <c r="A30" s="143" t="s">
        <v>131</v>
      </c>
      <c r="B30" s="102">
        <v>92</v>
      </c>
      <c r="C30" s="89">
        <f>0.75*2+1*2</f>
        <v>3.5</v>
      </c>
      <c r="D30" s="89">
        <v>3</v>
      </c>
      <c r="E30" s="145">
        <f t="shared" si="2"/>
        <v>966</v>
      </c>
      <c r="F30" s="141" t="s">
        <v>114</v>
      </c>
    </row>
    <row r="31" spans="1:6" ht="28.5" x14ac:dyDescent="0.2">
      <c r="A31" s="143" t="s">
        <v>97</v>
      </c>
      <c r="B31" s="102">
        <v>100</v>
      </c>
      <c r="C31" s="89">
        <v>1</v>
      </c>
      <c r="D31" s="89">
        <v>3</v>
      </c>
      <c r="E31" s="145">
        <f t="shared" si="2"/>
        <v>300</v>
      </c>
      <c r="F31" s="141" t="s">
        <v>111</v>
      </c>
    </row>
    <row r="32" spans="1:6" ht="42.75" customHeight="1" x14ac:dyDescent="0.2">
      <c r="A32" s="143" t="s">
        <v>98</v>
      </c>
      <c r="B32" s="102">
        <v>100</v>
      </c>
      <c r="C32" s="89">
        <v>1</v>
      </c>
      <c r="D32" s="89">
        <v>3</v>
      </c>
      <c r="E32" s="146">
        <f t="shared" si="2"/>
        <v>300</v>
      </c>
    </row>
    <row r="33" spans="1:5" ht="15" thickBot="1" x14ac:dyDescent="0.25">
      <c r="A33" s="139" t="s">
        <v>100</v>
      </c>
      <c r="E33" s="147">
        <f>+SUM(E28:E32)</f>
        <v>5550</v>
      </c>
    </row>
    <row r="34" spans="1:5" ht="15" thickTop="1" x14ac:dyDescent="0.2"/>
  </sheetData>
  <sheetProtection sheet="1" objects="1" scenarios="1"/>
  <hyperlinks>
    <hyperlink ref="B1" r:id="rId1" display="https://www.gsa.gov/travel/plan-book/per-diem-rates" xr:uid="{A0C9D4C3-938E-4F9E-B35A-1375A1523D5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988366-b27d-4153-9456-2d0567c1f484" xsi:nil="true"/>
    <lcf76f155ced4ddcb4097134ff3c332f xmlns="e364bca9-6d17-4895-9961-1de1f0d35bb2">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A59ABF2BC4EB4A9E4165865CE4D9AF" ma:contentTypeVersion="20" ma:contentTypeDescription="Create a new document." ma:contentTypeScope="" ma:versionID="9028e828c2a4e3ae41caf7d93d8fa8af">
  <xsd:schema xmlns:xsd="http://www.w3.org/2001/XMLSchema" xmlns:xs="http://www.w3.org/2001/XMLSchema" xmlns:p="http://schemas.microsoft.com/office/2006/metadata/properties" xmlns:ns1="http://schemas.microsoft.com/sharepoint/v3" xmlns:ns2="e364bca9-6d17-4895-9961-1de1f0d35bb2" xmlns:ns3="93988366-b27d-4153-9456-2d0567c1f484" targetNamespace="http://schemas.microsoft.com/office/2006/metadata/properties" ma:root="true" ma:fieldsID="a61cf8b89f52e62f0b14198a1b2c53af" ns1:_="" ns2:_="" ns3:_="">
    <xsd:import namespace="http://schemas.microsoft.com/sharepoint/v3"/>
    <xsd:import namespace="e364bca9-6d17-4895-9961-1de1f0d35bb2"/>
    <xsd:import namespace="93988366-b27d-4153-9456-2d0567c1f4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64bca9-6d17-4895-9961-1de1f0d35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dadbfa4-7576-404f-aa87-11d3101ac78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988366-b27d-4153-9456-2d0567c1f48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cf760d1-5851-4103-b8dd-4b1e54f441af}" ma:internalName="TaxCatchAll" ma:showField="CatchAllData" ma:web="93988366-b27d-4153-9456-2d0567c1f4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5788C2-82C3-4B84-8445-C3C2C58E8553}">
  <ds:schemaRefs>
    <ds:schemaRef ds:uri="http://schemas.microsoft.com/office/2006/metadata/properties"/>
    <ds:schemaRef ds:uri="http://schemas.microsoft.com/office/2006/documentManagement/types"/>
    <ds:schemaRef ds:uri="93988366-b27d-4153-9456-2d0567c1f484"/>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 ds:uri="e364bca9-6d17-4895-9961-1de1f0d35bb2"/>
    <ds:schemaRef ds:uri="http://schemas.microsoft.com/sharepoint/v3"/>
    <ds:schemaRef ds:uri="http://www.w3.org/XML/1998/namespace"/>
  </ds:schemaRefs>
</ds:datastoreItem>
</file>

<file path=customXml/itemProps2.xml><?xml version="1.0" encoding="utf-8"?>
<ds:datastoreItem xmlns:ds="http://schemas.openxmlformats.org/officeDocument/2006/customXml" ds:itemID="{13D43D7E-D0C1-4D0D-B14A-BABDFC4C6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64bca9-6d17-4895-9961-1de1f0d35bb2"/>
    <ds:schemaRef ds:uri="93988366-b27d-4153-9456-2d0567c1f4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CF154-1639-41B7-8EC2-56135215D8F2}">
  <ds:schemaRefs>
    <ds:schemaRef ds:uri="http://schemas.microsoft.com/sharepoint/v3/contenttype/forms"/>
  </ds:schemaRefs>
</ds:datastoreItem>
</file>

<file path=docMetadata/LabelInfo.xml><?xml version="1.0" encoding="utf-8"?>
<clbl:labelList xmlns:clbl="http://schemas.microsoft.com/office/2020/mipLabelMetadata">
  <clbl:label id="{380c6d8f-dce3-4747-b5fd-a656050bfd7f}" enabled="0" method="" siteId="{380c6d8f-dce3-4747-b5fd-a656050bfd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Instructions</vt:lpstr>
      <vt:lpstr>Summary SF-424A</vt:lpstr>
      <vt:lpstr>Summary</vt:lpstr>
      <vt:lpstr>Year 1</vt:lpstr>
      <vt:lpstr>Year 2</vt:lpstr>
      <vt:lpstr>Year 3</vt:lpstr>
      <vt:lpstr>Year 4</vt:lpstr>
      <vt:lpstr>Year 5</vt:lpstr>
      <vt:lpstr>Travel</vt:lpstr>
      <vt:lpstr>Hours Summary</vt:lpstr>
      <vt:lpstr>Summary!Print_Area</vt:lpstr>
      <vt:lpstr>'Year 1'!Print_Area</vt:lpstr>
      <vt:lpstr>'Year 2'!Print_Area</vt:lpstr>
      <vt:lpstr>'Year 3'!Print_Area</vt:lpstr>
      <vt:lpstr>'Year 4'!Print_Area</vt:lpstr>
      <vt:lpstr>'Year 5'!Print_Area</vt:lpstr>
      <vt:lpstr>'Year 1'!Print_Titles</vt:lpstr>
      <vt:lpstr>'Year 2'!Print_Titles</vt:lpstr>
      <vt:lpstr>'Year 3'!Print_Titles</vt:lpstr>
      <vt:lpstr>'Year 4'!Print_Titles</vt:lpstr>
      <vt:lpstr>'Year 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Alison McClay</cp:lastModifiedBy>
  <cp:revision/>
  <cp:lastPrinted>2025-04-18T14:31:28Z</cp:lastPrinted>
  <dcterms:created xsi:type="dcterms:W3CDTF">2012-07-25T19:54:36Z</dcterms:created>
  <dcterms:modified xsi:type="dcterms:W3CDTF">2026-03-13T21:17:05Z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0x0101008EA59ABF2BC4EB4A9E4165865CE4D9AF</vt:lpwstr>
  </property>
  <property fmtid="{D5CDD505-2E9C-101B-9397-08002B2CF9AE}" pid="4" name="Order">
    <vt:r8>42169100</vt:r8>
  </property>
  <property fmtid="{D5CDD505-2E9C-101B-9397-08002B2CF9AE}" pid="5" name="MediaServiceImageTags">
    <vt:lpwstr/>
  </property>
</Properties>
</file>